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workbookProtection workbookAlgorithmName="SHA-512" workbookHashValue="xovKMiCPO+LefsjC0g03ru/wrciXrQrAY7r4r6UH+9ZXNHQ0E6S1yUkzhOx5/tU/NuUt0MR2YMmwrgdDimwAVw==" workbookSaltValue="GFSYEa1kfejIfnwL3OX77Q==" workbookSpinCount="100000" lockStructure="1"/>
  <bookViews>
    <workbookView xWindow="0" yWindow="0" windowWidth="28800" windowHeight="12000" tabRatio="362" activeTab="1"/>
  </bookViews>
  <sheets>
    <sheet name="PACKAGE LIST" sheetId="1" r:id="rId1"/>
    <sheet name="PACKING LIST" sheetId="2" r:id="rId2"/>
    <sheet name="PA" sheetId="3" state="hidden" r:id="rId3"/>
    <sheet name="DATA" sheetId="4" state="hidden" r:id="rId4"/>
  </sheets>
  <definedNames>
    <definedName name="_xlnm._FilterDatabase" localSheetId="2" hidden="1">PA!$A$1:$D$275</definedName>
    <definedName name="B___Temperature_Control__between_5°C_and_60°C_at_all_times" localSheetId="0">'PACKAGE LIST'!$N$3:$N$7</definedName>
    <definedName name="_xlnm.Print_Area" localSheetId="0">'PACKAGE LIST'!$B$19:$M$81</definedName>
    <definedName name="_xlnm.Print_Area" localSheetId="1">'PACKING LIST'!$B$18:$Q$80</definedName>
    <definedName name="_xlnm.Print_Titles" localSheetId="0">'PACKAGE LIST'!$36:$36</definedName>
    <definedName name="_xlnm.Print_Titles" localSheetId="1">'PACKING LIST'!$35:$35</definedName>
    <definedName name="SL" localSheetId="0">'PACKAGE LIST'!$N$3:$N$7</definedName>
    <definedName name="Z_9A1E2B58_CC53_4D8C_886A_202AEA42F0EF_.wvu.FilterData" localSheetId="2" hidden="1">PA!$A$1:$D$275</definedName>
    <definedName name="Z_9A1E2B58_CC53_4D8C_886A_202AEA42F0EF_.wvu.PrintArea" localSheetId="0" hidden="1">'PACKAGE LIST'!$B$19:$M$81</definedName>
    <definedName name="Z_9A1E2B58_CC53_4D8C_886A_202AEA42F0EF_.wvu.PrintArea" localSheetId="1" hidden="1">'PACKING LIST'!$B$18:$Q$80</definedName>
    <definedName name="Z_9A1E2B58_CC53_4D8C_886A_202AEA42F0EF_.wvu.PrintTitles" localSheetId="0" hidden="1">'PACKAGE LIST'!$36:$36</definedName>
    <definedName name="Z_9A1E2B58_CC53_4D8C_886A_202AEA42F0EF_.wvu.PrintTitles" localSheetId="1" hidden="1">'PACKING LIST'!$35:$35</definedName>
    <definedName name="Z_9A1E2B58_CC53_4D8C_886A_202AEA42F0EF_.wvu.Rows" localSheetId="1" hidden="1">'PACKING LIST'!$3:$16</definedName>
  </definedNames>
  <calcPr calcId="162913"/>
  <customWorkbookViews>
    <customWorkbookView name="Boronat miro Jordi - Personal View" guid="{9A1E2B58-CC53-4D8C-886A-202AEA42F0EF}" mergeInterval="0" personalView="1" maximized="1" windowWidth="1920" windowHeight="855" tabRatio="186" activeSheetId="2"/>
  </customWorkbookViews>
</workbook>
</file>

<file path=xl/calcChain.xml><?xml version="1.0" encoding="utf-8"?>
<calcChain xmlns="http://schemas.openxmlformats.org/spreadsheetml/2006/main">
  <c r="A35" i="4" l="1"/>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K33" i="2"/>
  <c r="E33" i="2"/>
  <c r="K32" i="2"/>
  <c r="E32" i="2"/>
  <c r="K31" i="2"/>
  <c r="E31" i="2"/>
  <c r="K30" i="2"/>
  <c r="E30" i="2"/>
  <c r="K29" i="2"/>
  <c r="E29" i="2"/>
  <c r="E28" i="2"/>
  <c r="K27" i="2"/>
  <c r="K10" i="2" s="1"/>
  <c r="E27" i="2"/>
  <c r="K26" i="2"/>
  <c r="E26" i="2"/>
  <c r="K25" i="2"/>
  <c r="K8" i="2" s="1"/>
  <c r="E25" i="2"/>
  <c r="K23" i="2"/>
  <c r="E23" i="2"/>
  <c r="K22" i="2"/>
  <c r="K6" i="2" s="1"/>
  <c r="E22" i="2"/>
  <c r="E20" i="2"/>
  <c r="K18" i="2"/>
  <c r="E18" i="2"/>
  <c r="B18" i="2"/>
  <c r="K16" i="2"/>
  <c r="E16" i="2"/>
  <c r="K15" i="2"/>
  <c r="E15" i="2"/>
  <c r="K14" i="2"/>
  <c r="E14" i="2"/>
  <c r="K13" i="2"/>
  <c r="E13" i="2"/>
  <c r="K12" i="2"/>
  <c r="E12" i="2"/>
  <c r="E11" i="2"/>
  <c r="E10" i="2"/>
  <c r="K9" i="2"/>
  <c r="E9" i="2"/>
  <c r="E8" i="2"/>
  <c r="K7" i="2"/>
  <c r="E7" i="2"/>
  <c r="E6" i="2"/>
  <c r="E5" i="2"/>
  <c r="E4" i="2"/>
  <c r="K3" i="2"/>
  <c r="E3" i="2"/>
  <c r="G30" i="1"/>
  <c r="G29" i="1"/>
  <c r="G32" i="1" s="1"/>
  <c r="G28" i="1"/>
  <c r="G27" i="1"/>
  <c r="E21" i="1"/>
  <c r="E29" i="1" s="1"/>
  <c r="K28" i="2" s="1"/>
  <c r="E20" i="1"/>
  <c r="K19" i="2" s="1"/>
  <c r="G17" i="1"/>
  <c r="E17" i="1"/>
  <c r="C17" i="1"/>
  <c r="E16" i="1"/>
  <c r="C16" i="1"/>
  <c r="E15" i="1"/>
  <c r="C15" i="1"/>
  <c r="G14" i="1"/>
  <c r="E14" i="1"/>
  <c r="C14" i="1"/>
  <c r="G13" i="1"/>
  <c r="E13" i="1"/>
  <c r="C13" i="1"/>
  <c r="G12" i="1"/>
  <c r="C12" i="1"/>
  <c r="G11" i="1"/>
  <c r="E11" i="1"/>
  <c r="C11" i="1"/>
  <c r="G10" i="1"/>
  <c r="E10" i="1"/>
  <c r="C10" i="1"/>
  <c r="G9" i="1"/>
  <c r="E9" i="1"/>
  <c r="C9" i="1"/>
  <c r="E8" i="1"/>
  <c r="C8" i="1"/>
  <c r="E7" i="1"/>
  <c r="C7" i="1"/>
  <c r="C6" i="1"/>
  <c r="C5" i="1"/>
  <c r="E4" i="1"/>
  <c r="C4" i="1"/>
  <c r="G31" i="1" l="1"/>
  <c r="K20" i="2"/>
</calcChain>
</file>

<file path=xl/sharedStrings.xml><?xml version="1.0" encoding="utf-8"?>
<sst xmlns="http://schemas.openxmlformats.org/spreadsheetml/2006/main" count="1484" uniqueCount="1059">
  <si>
    <t>Yanchun.Qiao@iter.org</t>
  </si>
  <si>
    <t>ITEM DESCRIPTION</t>
  </si>
  <si>
    <t>LINE ITEM</t>
  </si>
  <si>
    <t>QTY</t>
  </si>
  <si>
    <t>UNIT OF MEASURE</t>
  </si>
  <si>
    <t>InfoLink</t>
  </si>
  <si>
    <t>Title</t>
  </si>
  <si>
    <t>Id</t>
  </si>
  <si>
    <t>DA</t>
  </si>
  <si>
    <t>32HY8A</t>
  </si>
  <si>
    <t>1.1.P1A.EU.01</t>
  </si>
  <si>
    <t>EU</t>
  </si>
  <si>
    <t>32HYGE</t>
  </si>
  <si>
    <t>1.1.P1B.JA.01</t>
  </si>
  <si>
    <t>JA</t>
  </si>
  <si>
    <t>32HYFX</t>
  </si>
  <si>
    <t>1.1.P2A.EU.01</t>
  </si>
  <si>
    <t>U3K4W2</t>
  </si>
  <si>
    <t>1.1.P2A.IO</t>
  </si>
  <si>
    <t>IO</t>
  </si>
  <si>
    <t>32HXYW</t>
  </si>
  <si>
    <t>1.1.P2A-B.JA.01</t>
  </si>
  <si>
    <t>32HYXP</t>
  </si>
  <si>
    <t>1.1.P2B.JA.01</t>
  </si>
  <si>
    <t>32J25L</t>
  </si>
  <si>
    <t>1.1.P2C.CN.01</t>
  </si>
  <si>
    <t>CN</t>
  </si>
  <si>
    <t>32HZ82</t>
  </si>
  <si>
    <t>1.1.P3A.RF.01</t>
  </si>
  <si>
    <t>RF</t>
  </si>
  <si>
    <t>32HY7T</t>
  </si>
  <si>
    <t>1.1.P3A-B.EU.01</t>
  </si>
  <si>
    <t>32HZTZ</t>
  </si>
  <si>
    <t>1.1.P3C.CN.01</t>
  </si>
  <si>
    <t>4B9JRM</t>
  </si>
  <si>
    <t>1.1.P4A-B.IO</t>
  </si>
  <si>
    <t>32HZG6</t>
  </si>
  <si>
    <t>1.1.P4A-B.US.01</t>
  </si>
  <si>
    <t>US</t>
  </si>
  <si>
    <t>32HY2D</t>
  </si>
  <si>
    <t>1.1.P5A.CN.01</t>
  </si>
  <si>
    <t>4B677V</t>
  </si>
  <si>
    <t>1.1.P5B.IO</t>
  </si>
  <si>
    <t>PRCNWS</t>
  </si>
  <si>
    <t>1.1.P5C.IO</t>
  </si>
  <si>
    <t>32HZNB</t>
  </si>
  <si>
    <t>1.1.P6A.CN.01</t>
  </si>
  <si>
    <t>32HYEF</t>
  </si>
  <si>
    <t>1.1.P6A.EU.01</t>
  </si>
  <si>
    <t>32HYVQ</t>
  </si>
  <si>
    <t>1.1.P6A.JA.01</t>
  </si>
  <si>
    <t>32HZ3M</t>
  </si>
  <si>
    <t>1.1.P6A.KO.01</t>
  </si>
  <si>
    <t>KO</t>
  </si>
  <si>
    <t>32HZ44</t>
  </si>
  <si>
    <t>1.1.P6A.RF.01</t>
  </si>
  <si>
    <t>32HZC8</t>
  </si>
  <si>
    <t>1.1.P6A.US.01</t>
  </si>
  <si>
    <t>32HYPK</t>
  </si>
  <si>
    <t>1.1.P6B.JA.01</t>
  </si>
  <si>
    <t>32HZPT</t>
  </si>
  <si>
    <t>1.1.P6C.CN.01</t>
  </si>
  <si>
    <t>32HZZW</t>
  </si>
  <si>
    <t>1.1.P6C.CN.02</t>
  </si>
  <si>
    <t>32HYDY</t>
  </si>
  <si>
    <t>1.1.P6C.EU.01</t>
  </si>
  <si>
    <t>32HY6B</t>
  </si>
  <si>
    <t>1.1.P6C.RF.01</t>
  </si>
  <si>
    <t>32HTJU</t>
  </si>
  <si>
    <t>1.5.P1A.EU.01</t>
  </si>
  <si>
    <t>32HTNS</t>
  </si>
  <si>
    <t>1.5.P1A.EU.02</t>
  </si>
  <si>
    <t>RJK4A6</t>
  </si>
  <si>
    <t>1.5.P1A.IO</t>
  </si>
  <si>
    <t>32HTWW</t>
  </si>
  <si>
    <t>1.5.P1A.KO.01</t>
  </si>
  <si>
    <t>32HTYX</t>
  </si>
  <si>
    <t>1.5.P1B.IN.01</t>
  </si>
  <si>
    <t>IN</t>
  </si>
  <si>
    <t>RJPWFK</t>
  </si>
  <si>
    <t>1.5.P1B.IO</t>
  </si>
  <si>
    <t>6WNFJE</t>
  </si>
  <si>
    <t>1.5.P2A.IO</t>
  </si>
  <si>
    <t>32HTZF</t>
  </si>
  <si>
    <t>1.5.P2A.KO.01</t>
  </si>
  <si>
    <t>32HU2C</t>
  </si>
  <si>
    <t>1.5.P2B.RF.01</t>
  </si>
  <si>
    <t>7GT9JH</t>
  </si>
  <si>
    <t>1.5.P3A.IO</t>
  </si>
  <si>
    <t>AHP8TF</t>
  </si>
  <si>
    <t>1.5.P3B.IO</t>
  </si>
  <si>
    <t>DSNP3P</t>
  </si>
  <si>
    <t>1.5.P3B.KO.01</t>
  </si>
  <si>
    <t>PMHWU7</t>
  </si>
  <si>
    <t>1.5.P4.IO</t>
  </si>
  <si>
    <t>32HX2M</t>
  </si>
  <si>
    <t>1.6.P1A.CN.01</t>
  </si>
  <si>
    <t>32HX4L</t>
  </si>
  <si>
    <t>1.6.P1A.EU.01</t>
  </si>
  <si>
    <t>32HXCQ</t>
  </si>
  <si>
    <t>1.6.P1A.RF.01</t>
  </si>
  <si>
    <t>6WHAMV</t>
  </si>
  <si>
    <t>1.6.P1A-B.JA.01</t>
  </si>
  <si>
    <t>6WLB2X</t>
  </si>
  <si>
    <t>1.6.P1A-B.US.01</t>
  </si>
  <si>
    <t>4AQP7R</t>
  </si>
  <si>
    <t>1.6.P1B.CN.01</t>
  </si>
  <si>
    <t>9KBM6Z</t>
  </si>
  <si>
    <t>1.6.P1B.EU.01</t>
  </si>
  <si>
    <t>32HX92</t>
  </si>
  <si>
    <t>1.6.P1B.KO.01</t>
  </si>
  <si>
    <t>9KCL3B</t>
  </si>
  <si>
    <t>1.6.P1B.RF.01</t>
  </si>
  <si>
    <t>9KD4CW</t>
  </si>
  <si>
    <t>1.6.P1B.US.01</t>
  </si>
  <si>
    <t>4B6A5M</t>
  </si>
  <si>
    <t>1.6.P1C.IO</t>
  </si>
  <si>
    <t>32HW5C</t>
  </si>
  <si>
    <t>1.6.P2.US.01</t>
  </si>
  <si>
    <t>32HW7B</t>
  </si>
  <si>
    <t>1.6.P3.RF.01</t>
  </si>
  <si>
    <t>RJJN8L</t>
  </si>
  <si>
    <t>1.6.P4.IO</t>
  </si>
  <si>
    <t>TFMVWX</t>
  </si>
  <si>
    <t>1.6.P5.IO</t>
  </si>
  <si>
    <t>U47RGJ</t>
  </si>
  <si>
    <t>1.6.P6.EU.01</t>
  </si>
  <si>
    <t>32HSSQ</t>
  </si>
  <si>
    <t>1.7.P1.EU.01</t>
  </si>
  <si>
    <t>32HXXF</t>
  </si>
  <si>
    <t>1.7.P2A.JA.01</t>
  </si>
  <si>
    <t>32HT72</t>
  </si>
  <si>
    <t>1.7.P2B.EU.01</t>
  </si>
  <si>
    <t>32HUBY</t>
  </si>
  <si>
    <t>1.7.P2C.RF.01</t>
  </si>
  <si>
    <t>32HT4M</t>
  </si>
  <si>
    <t>1.7.P2D.RF.01</t>
  </si>
  <si>
    <t>4BH3RY</t>
  </si>
  <si>
    <t>1.7.P2E.EU.01</t>
  </si>
  <si>
    <t>AHF78B</t>
  </si>
  <si>
    <t>1.7.P3.IO</t>
  </si>
  <si>
    <t>VPPVK2</t>
  </si>
  <si>
    <t>1.7.P4.IO</t>
  </si>
  <si>
    <t>4B7QJT</t>
  </si>
  <si>
    <t>2.2.P1.IO</t>
  </si>
  <si>
    <t>32HSFE</t>
  </si>
  <si>
    <t>2.2.P2A.KO.01</t>
  </si>
  <si>
    <t>4B8L7G</t>
  </si>
  <si>
    <t>2.2.P2B.IO</t>
  </si>
  <si>
    <t>MTYNX2</t>
  </si>
  <si>
    <t>2.2.P3.IO</t>
  </si>
  <si>
    <t>32HQY8</t>
  </si>
  <si>
    <t>2.3.P1.JA.01</t>
  </si>
  <si>
    <t>32HQZQ</t>
  </si>
  <si>
    <t>2.3.P2.EU.01</t>
  </si>
  <si>
    <t>7GCAWW</t>
  </si>
  <si>
    <t>2.3.P3.CN.01</t>
  </si>
  <si>
    <t>32HR23</t>
  </si>
  <si>
    <t>2.3.P3.EU.01</t>
  </si>
  <si>
    <t>VPPW84</t>
  </si>
  <si>
    <t>2.3.P3.IO</t>
  </si>
  <si>
    <t>32HR3K</t>
  </si>
  <si>
    <t>2.3.P4.EU.01</t>
  </si>
  <si>
    <t>32HR5J</t>
  </si>
  <si>
    <t>2.3.P5.EU.01</t>
  </si>
  <si>
    <t>4B6Z8W</t>
  </si>
  <si>
    <t>2.3.P6.IO</t>
  </si>
  <si>
    <t>TELB5J</t>
  </si>
  <si>
    <t>2.3.P7.IO</t>
  </si>
  <si>
    <t>32HUHX</t>
  </si>
  <si>
    <t>2.4.P1A.IN.01</t>
  </si>
  <si>
    <t>V5LA2P</t>
  </si>
  <si>
    <t>2.4.P1A.IO</t>
  </si>
  <si>
    <t>32HUJ4</t>
  </si>
  <si>
    <t>2.4.P1B.IN.01</t>
  </si>
  <si>
    <t>U242H7</t>
  </si>
  <si>
    <t>2.4.P1B.IO</t>
  </si>
  <si>
    <t>JK5R24</t>
  </si>
  <si>
    <t>2.4.P1C.IO</t>
  </si>
  <si>
    <t>32HST8</t>
  </si>
  <si>
    <t>2.6.P1A-B.US.01</t>
  </si>
  <si>
    <t>4B5C9X</t>
  </si>
  <si>
    <t>2.6.P1C.IO</t>
  </si>
  <si>
    <t>32HSWN</t>
  </si>
  <si>
    <t>2.6.P2A.IN.01</t>
  </si>
  <si>
    <t>4B6FRJ</t>
  </si>
  <si>
    <t>2.6.P2B.IO</t>
  </si>
  <si>
    <t>PQPHEM</t>
  </si>
  <si>
    <t>2.6.P3.IO</t>
  </si>
  <si>
    <t>4B8WU4</t>
  </si>
  <si>
    <t>2.7.P1.IO</t>
  </si>
  <si>
    <t>32HU6A</t>
  </si>
  <si>
    <t>2.7.P1.KO.01</t>
  </si>
  <si>
    <t>32HVC9</t>
  </si>
  <si>
    <t>3.1.P1.EU.01</t>
  </si>
  <si>
    <t>32HVFN</t>
  </si>
  <si>
    <t>3.1.P1.EU.02</t>
  </si>
  <si>
    <t>ATUETH</t>
  </si>
  <si>
    <t>3.1.P1.EU.03</t>
  </si>
  <si>
    <t>ATVEF3</t>
  </si>
  <si>
    <t>3.1.P1.EU.04</t>
  </si>
  <si>
    <t>4B9ZLU</t>
  </si>
  <si>
    <t>3.1.P1.IO</t>
  </si>
  <si>
    <t>4B4SV5</t>
  </si>
  <si>
    <t>3.1.P2.IO</t>
  </si>
  <si>
    <t>32HVG7</t>
  </si>
  <si>
    <t>3.1.P2.US.01</t>
  </si>
  <si>
    <t>32HVJC</t>
  </si>
  <si>
    <t>3.1.P3.EU.01</t>
  </si>
  <si>
    <t>4B9UT8</t>
  </si>
  <si>
    <t>3.1.P3.IO</t>
  </si>
  <si>
    <t>4BAM5W</t>
  </si>
  <si>
    <t>3.1.P4.IO</t>
  </si>
  <si>
    <t>32HVMV</t>
  </si>
  <si>
    <t>3.1.P4.US.01</t>
  </si>
  <si>
    <t>32HV7J</t>
  </si>
  <si>
    <t>3.1.P4.US.02</t>
  </si>
  <si>
    <t>9RKFLE</t>
  </si>
  <si>
    <t>3.1.P4.US.03</t>
  </si>
  <si>
    <t>4BBGLH</t>
  </si>
  <si>
    <t>3.1.P5.IO</t>
  </si>
  <si>
    <t>32HVBQ</t>
  </si>
  <si>
    <t>3.1.P5.US.01</t>
  </si>
  <si>
    <t>9RNHPV</t>
  </si>
  <si>
    <t>3.1.P5.US.02</t>
  </si>
  <si>
    <t>32HVQB</t>
  </si>
  <si>
    <t>3.1.P6.CN.01</t>
  </si>
  <si>
    <t>6NSS9V</t>
  </si>
  <si>
    <t>3.1.P6.CN.02</t>
  </si>
  <si>
    <t>4BC7WY</t>
  </si>
  <si>
    <t>3.1.P6.IO</t>
  </si>
  <si>
    <t>4AM9YC</t>
  </si>
  <si>
    <t>3.1.P7.IO</t>
  </si>
  <si>
    <t>4BB83N</t>
  </si>
  <si>
    <t>3.2.P1.IO</t>
  </si>
  <si>
    <t>32HVRT</t>
  </si>
  <si>
    <t>3.2.P1.US.01</t>
  </si>
  <si>
    <t>4B4WWK</t>
  </si>
  <si>
    <t>3.2.P2.IO</t>
  </si>
  <si>
    <t>32HVSG</t>
  </si>
  <si>
    <t>3.2.P2.KO.01</t>
  </si>
  <si>
    <t>32HVTY</t>
  </si>
  <si>
    <t>3.2.P3.EU.01</t>
  </si>
  <si>
    <t>4B54TJ</t>
  </si>
  <si>
    <t>3.2.P3.IO</t>
  </si>
  <si>
    <t>4BEE9K</t>
  </si>
  <si>
    <t>3.2.P4.IO</t>
  </si>
  <si>
    <t>32HVDR</t>
  </si>
  <si>
    <t>3.2.P4.JA.01</t>
  </si>
  <si>
    <t>32HVE6</t>
  </si>
  <si>
    <t>3.2.P5.EU.01</t>
  </si>
  <si>
    <t>32HVNA</t>
  </si>
  <si>
    <t>3.2.P5.EU.02</t>
  </si>
  <si>
    <t>4BF5CS</t>
  </si>
  <si>
    <t>3.2.P5.IO</t>
  </si>
  <si>
    <t>4AESDJ</t>
  </si>
  <si>
    <t>3.2.P6.IO</t>
  </si>
  <si>
    <t>TF7L25</t>
  </si>
  <si>
    <t>3.2.P7.IO</t>
  </si>
  <si>
    <t>32HVXW</t>
  </si>
  <si>
    <t>3.4.P1.EU.01</t>
  </si>
  <si>
    <t>4B6RNR</t>
  </si>
  <si>
    <t>3.4.P1.IO</t>
  </si>
  <si>
    <t>32HWV8</t>
  </si>
  <si>
    <t>3.4.P2.IN.01</t>
  </si>
  <si>
    <t>32HWWP</t>
  </si>
  <si>
    <t>3.4.P2.IN.02</t>
  </si>
  <si>
    <t>32HWYN</t>
  </si>
  <si>
    <t>3.4.P3.IN.01</t>
  </si>
  <si>
    <t>32HSGX</t>
  </si>
  <si>
    <t>4.1.P1A-8B.EU.01</t>
  </si>
  <si>
    <t>32HSK4</t>
  </si>
  <si>
    <t>4.1.P1A-8B.EU.02</t>
  </si>
  <si>
    <t>32HT2L</t>
  </si>
  <si>
    <t>4.1.P1B.CN.01</t>
  </si>
  <si>
    <t>32HSQK</t>
  </si>
  <si>
    <t>4.1.P2.CN.01</t>
  </si>
  <si>
    <t>32HU7S</t>
  </si>
  <si>
    <t>4.1.P2.CN.02</t>
  </si>
  <si>
    <t>W9VNSN</t>
  </si>
  <si>
    <t>4.1.P2.IO</t>
  </si>
  <si>
    <t>32HSNJ</t>
  </si>
  <si>
    <t>4.1.P2.KO.01</t>
  </si>
  <si>
    <t>UN25TR</t>
  </si>
  <si>
    <t>4.1.P3.IO</t>
  </si>
  <si>
    <t>32HPH8</t>
  </si>
  <si>
    <t>4.1.P3.RF.01</t>
  </si>
  <si>
    <t>32HXMC</t>
  </si>
  <si>
    <t>4.1.P8A.EU.01</t>
  </si>
  <si>
    <t>32HXWX</t>
  </si>
  <si>
    <t>4.1.P8C.EU.01</t>
  </si>
  <si>
    <t>32HWZ6</t>
  </si>
  <si>
    <t>4.1.P8C.US.01</t>
  </si>
  <si>
    <t>V55EQT</t>
  </si>
  <si>
    <t>4.1.P9.IO</t>
  </si>
  <si>
    <t>TH3YAJ</t>
  </si>
  <si>
    <t>4.3.P1.IO</t>
  </si>
  <si>
    <t>4BFYWW</t>
  </si>
  <si>
    <t>4.5.P1.IO</t>
  </si>
  <si>
    <t>32HT93</t>
  </si>
  <si>
    <t>5.1.P1.EU.01</t>
  </si>
  <si>
    <t>4AMSDH</t>
  </si>
  <si>
    <t>5.1.P1.IO</t>
  </si>
  <si>
    <t>4BAS39</t>
  </si>
  <si>
    <t>5.1.P2.IO</t>
  </si>
  <si>
    <t>32HSX6</t>
  </si>
  <si>
    <t>5.1.P2.US.01</t>
  </si>
  <si>
    <t>32HSYP</t>
  </si>
  <si>
    <t>5.1.P3.IN.01</t>
  </si>
  <si>
    <t>4BEXXJ</t>
  </si>
  <si>
    <t>5.1.P3.IO</t>
  </si>
  <si>
    <t>32HSZ7</t>
  </si>
  <si>
    <t>5.1.P4.IN.01</t>
  </si>
  <si>
    <t>4HUKSR</t>
  </si>
  <si>
    <t>5.1.P4.IO</t>
  </si>
  <si>
    <t>4BGK46</t>
  </si>
  <si>
    <t>5.2.P1A.IO</t>
  </si>
  <si>
    <t>32HPZG</t>
  </si>
  <si>
    <t>5.2.P1A.JA.01</t>
  </si>
  <si>
    <t>32HQ4A</t>
  </si>
  <si>
    <t>5.2.P1B.EU.01</t>
  </si>
  <si>
    <t>32HQ6D</t>
  </si>
  <si>
    <t>5.2.P1B.EU.02</t>
  </si>
  <si>
    <t>4B5FH2</t>
  </si>
  <si>
    <t>5.2.P1B.IO</t>
  </si>
  <si>
    <t>4ANLEL</t>
  </si>
  <si>
    <t>5.2.P2.IO</t>
  </si>
  <si>
    <t>32HUN2</t>
  </si>
  <si>
    <t>5.2.P2.US.01</t>
  </si>
  <si>
    <t>32HQBX</t>
  </si>
  <si>
    <t>5.2.P3.EU.01</t>
  </si>
  <si>
    <t>32HQDW</t>
  </si>
  <si>
    <t>5.2.P3.IN.01</t>
  </si>
  <si>
    <t>32HQFZ</t>
  </si>
  <si>
    <t>5.2.P3.JA.01</t>
  </si>
  <si>
    <t>32HQHY</t>
  </si>
  <si>
    <t>5.2.P3.RF.01</t>
  </si>
  <si>
    <t>32HQKK</t>
  </si>
  <si>
    <t>5.2.P4.EU.01</t>
  </si>
  <si>
    <t>32HQVN</t>
  </si>
  <si>
    <t>5.2.P4.IN.01</t>
  </si>
  <si>
    <t>AHMRRY</t>
  </si>
  <si>
    <t>5.2.P4.IO</t>
  </si>
  <si>
    <t>32HS7A</t>
  </si>
  <si>
    <t>5.3.P1.EU.01</t>
  </si>
  <si>
    <t>PNMGND</t>
  </si>
  <si>
    <t>5.3.P10.IO</t>
  </si>
  <si>
    <t>TK383Z</t>
  </si>
  <si>
    <t>5.3.P11.IO</t>
  </si>
  <si>
    <t>VPPWJB</t>
  </si>
  <si>
    <t>5.3.P12.IO</t>
  </si>
  <si>
    <t>32HS8T</t>
  </si>
  <si>
    <t>5.3.P2.EU.01</t>
  </si>
  <si>
    <t>32HRWH</t>
  </si>
  <si>
    <t>5.3.P2.JA.01</t>
  </si>
  <si>
    <t>4BE7KJ</t>
  </si>
  <si>
    <t>5.3.P2.JA.02</t>
  </si>
  <si>
    <t>LYG8HJ</t>
  </si>
  <si>
    <t>5.3.P2.JA.03</t>
  </si>
  <si>
    <t>32HRXZ</t>
  </si>
  <si>
    <t>5.3.P3.EU.01</t>
  </si>
  <si>
    <t>6GN9TH</t>
  </si>
  <si>
    <t>5.3.P3.JA.01</t>
  </si>
  <si>
    <t>32HRYG</t>
  </si>
  <si>
    <t>5.3.P4.EU.01</t>
  </si>
  <si>
    <t>32HS3C</t>
  </si>
  <si>
    <t>5.3.P4.JA.01</t>
  </si>
  <si>
    <t>32HS6S</t>
  </si>
  <si>
    <t>5.3.P5.EU.01</t>
  </si>
  <si>
    <t>32HRBP</t>
  </si>
  <si>
    <t>5.3.P6.EU.01</t>
  </si>
  <si>
    <t>32HPGQ</t>
  </si>
  <si>
    <t>5.3.P6.JA.01</t>
  </si>
  <si>
    <t>32HRFR</t>
  </si>
  <si>
    <t>5.3.P6.JA.02</t>
  </si>
  <si>
    <t>32HPNV</t>
  </si>
  <si>
    <t>5.3.P7A.IN.01</t>
  </si>
  <si>
    <t>32HPSX</t>
  </si>
  <si>
    <t>5.3.P7B.IN.01</t>
  </si>
  <si>
    <t>TFML8U</t>
  </si>
  <si>
    <t>5.3.P8.IO</t>
  </si>
  <si>
    <t>32HPD6</t>
  </si>
  <si>
    <t>5.3.P8.JA.01</t>
  </si>
  <si>
    <t>32HRMS</t>
  </si>
  <si>
    <t>5.3.P9.EU.01</t>
  </si>
  <si>
    <t>32HPF9</t>
  </si>
  <si>
    <t>5.3.P9.IN.01</t>
  </si>
  <si>
    <t>32HRUE</t>
  </si>
  <si>
    <t>5.3.P9.JA.01</t>
  </si>
  <si>
    <t>32HV3L</t>
  </si>
  <si>
    <t>5.5.P1.CN.00</t>
  </si>
  <si>
    <t>EGRW3T</t>
  </si>
  <si>
    <t>5.5.P1.CN.01</t>
  </si>
  <si>
    <t>EGRPRS</t>
  </si>
  <si>
    <t>5.5.P1.CN.02</t>
  </si>
  <si>
    <t>FAXDF8</t>
  </si>
  <si>
    <t>5.5.P1.CN.03</t>
  </si>
  <si>
    <t>FPW868</t>
  </si>
  <si>
    <t>5.5.P1.CN.04</t>
  </si>
  <si>
    <t>FPXRMP</t>
  </si>
  <si>
    <t>5.5.P1.CN.05</t>
  </si>
  <si>
    <t>EMKLV6</t>
  </si>
  <si>
    <t>5.5.P1.EU.00</t>
  </si>
  <si>
    <t>32HXEP</t>
  </si>
  <si>
    <t>5.5.P1.EU.01</t>
  </si>
  <si>
    <t>FQN2UZ</t>
  </si>
  <si>
    <t>5.5.P1.EU.02</t>
  </si>
  <si>
    <t>FQNKNN</t>
  </si>
  <si>
    <t>5.5.P1.EU.03</t>
  </si>
  <si>
    <t>FQP3Z3</t>
  </si>
  <si>
    <t>5.5.P1.EU.04</t>
  </si>
  <si>
    <t>FQQRHJ</t>
  </si>
  <si>
    <t>5.5.P1.EU.05</t>
  </si>
  <si>
    <t>FQR4ZK</t>
  </si>
  <si>
    <t>5.5.P1.EU.06</t>
  </si>
  <si>
    <t>QRHN23</t>
  </si>
  <si>
    <t>5.5.P1.EU.07</t>
  </si>
  <si>
    <t>FQSE64</t>
  </si>
  <si>
    <t>5.5.P1.EU.08</t>
  </si>
  <si>
    <t>QTTQMG</t>
  </si>
  <si>
    <t>5.5.P1.EU.09</t>
  </si>
  <si>
    <t>JHA7UD</t>
  </si>
  <si>
    <t>5.5.P1.EU.10</t>
  </si>
  <si>
    <t>JHFW4X</t>
  </si>
  <si>
    <t>5.5.P1.EU.11</t>
  </si>
  <si>
    <t>JK2CA7</t>
  </si>
  <si>
    <t>5.5.P1.EU.12</t>
  </si>
  <si>
    <t>JHR76V</t>
  </si>
  <si>
    <t>5.5.P1.EU.13</t>
  </si>
  <si>
    <t>JK424U</t>
  </si>
  <si>
    <t>5.5.P1.EU.14</t>
  </si>
  <si>
    <t>JK3EKE</t>
  </si>
  <si>
    <t>5.5.P1.EU.15</t>
  </si>
  <si>
    <t>JK33Z2</t>
  </si>
  <si>
    <t>5.5.P1.EU.16</t>
  </si>
  <si>
    <t>JK2KGS</t>
  </si>
  <si>
    <t>5.5.P1.EU.17</t>
  </si>
  <si>
    <t>JK436K</t>
  </si>
  <si>
    <t>5.5.P1.EU.18</t>
  </si>
  <si>
    <t>JK6MK9</t>
  </si>
  <si>
    <t>5.5.P1.EU.19</t>
  </si>
  <si>
    <t>JK4YCB</t>
  </si>
  <si>
    <t>5.5.P1.EU.20</t>
  </si>
  <si>
    <t>FQGT6P</t>
  </si>
  <si>
    <t>5.5.P1.IN.00</t>
  </si>
  <si>
    <t>32HV24</t>
  </si>
  <si>
    <t>5.5.P1.IN.01</t>
  </si>
  <si>
    <t>FQMXDN</t>
  </si>
  <si>
    <t>5.5.P1.IN.02</t>
  </si>
  <si>
    <t>FQKXAF</t>
  </si>
  <si>
    <t>5.5.P1.IN.03</t>
  </si>
  <si>
    <t>FQLKMZ</t>
  </si>
  <si>
    <t>5.5.P1.IN.04</t>
  </si>
  <si>
    <t>FQFHEA</t>
  </si>
  <si>
    <t>5.5.P1.IN.05</t>
  </si>
  <si>
    <t>4AFSTX</t>
  </si>
  <si>
    <t>5.5.P1.IO</t>
  </si>
  <si>
    <t>32HUW6</t>
  </si>
  <si>
    <t>5.5.P1.JA.01</t>
  </si>
  <si>
    <t>FQHV82</t>
  </si>
  <si>
    <t>5.5.P1.KO.00</t>
  </si>
  <si>
    <t>32HUU9</t>
  </si>
  <si>
    <t>5.5.P1.KO.01</t>
  </si>
  <si>
    <t>FPYPJS</t>
  </si>
  <si>
    <t>5.5.P1.KO.02</t>
  </si>
  <si>
    <t>FQLJRP</t>
  </si>
  <si>
    <t>5.5.P1.KO.03</t>
  </si>
  <si>
    <t>FQJASE</t>
  </si>
  <si>
    <t>5.5.P1.KO.04</t>
  </si>
  <si>
    <t>FBA6SM</t>
  </si>
  <si>
    <t>5.5.P1.RF.00</t>
  </si>
  <si>
    <t>32HXLU</t>
  </si>
  <si>
    <t>F9 REFLECTOMETERY HIGH FIELD SIDE</t>
  </si>
  <si>
    <t>5.5.P1.RF.01</t>
  </si>
  <si>
    <t>FA9LJX</t>
  </si>
  <si>
    <t>NEUTRAL PARTICLE ANALYZER(NPA)</t>
  </si>
  <si>
    <t>5.5.P1.RF.02</t>
  </si>
  <si>
    <t>FF354C</t>
  </si>
  <si>
    <t>5.5.P1.RF.03</t>
  </si>
  <si>
    <t>FFCHYC</t>
  </si>
  <si>
    <t>5.5.P1.RF.04</t>
  </si>
  <si>
    <t>FFZC9B</t>
  </si>
  <si>
    <t>5.5.P1.RF.05</t>
  </si>
  <si>
    <t>FNQ9YA</t>
  </si>
  <si>
    <t>5.5.P1.RF.06</t>
  </si>
  <si>
    <t>FS8X6B</t>
  </si>
  <si>
    <t>5.5.P1.RF.07</t>
  </si>
  <si>
    <t>FNRG6D</t>
  </si>
  <si>
    <t>5.5.P1.RF.08</t>
  </si>
  <si>
    <t>FPQHJH</t>
  </si>
  <si>
    <t>5.5.P1.RF.09</t>
  </si>
  <si>
    <t>FPTWC5</t>
  </si>
  <si>
    <t>5.5.P1.RF.10</t>
  </si>
  <si>
    <t>FPVAL4</t>
  </si>
  <si>
    <t>5.5.P1.RF.11</t>
  </si>
  <si>
    <t>GKLLEP</t>
  </si>
  <si>
    <t>5.5.P1.RF.12</t>
  </si>
  <si>
    <t>32HXF7</t>
  </si>
  <si>
    <t>5.5.P1.US.01</t>
  </si>
  <si>
    <t>9ZHBFT</t>
  </si>
  <si>
    <t>5.5.P2.JA.01</t>
  </si>
  <si>
    <t>AE4U7W</t>
  </si>
  <si>
    <t>5.5.P2.US.01</t>
  </si>
  <si>
    <t>A7E5EF</t>
  </si>
  <si>
    <t>5.5.P3.JA.01</t>
  </si>
  <si>
    <t>9X89YL</t>
  </si>
  <si>
    <t>5.5.P3.US.01</t>
  </si>
  <si>
    <t>9XJ6LQ</t>
  </si>
  <si>
    <t>5.5.P4.US.01</t>
  </si>
  <si>
    <t>9XJL3U</t>
  </si>
  <si>
    <t>5.5.P5.US.01</t>
  </si>
  <si>
    <t>ABR3FU</t>
  </si>
  <si>
    <t>5.5.P6.US.01</t>
  </si>
  <si>
    <t>PQ8BCH</t>
  </si>
  <si>
    <t>5.7.P1.EU.01</t>
  </si>
  <si>
    <t>4B9RF9</t>
  </si>
  <si>
    <t>5.8.P1.IO</t>
  </si>
  <si>
    <t>32HW8S</t>
  </si>
  <si>
    <t>5.8.P1.RF.01</t>
  </si>
  <si>
    <t>9KDGGX</t>
  </si>
  <si>
    <t>6.2.P1.EU.01</t>
  </si>
  <si>
    <t>7GLD3T</t>
  </si>
  <si>
    <t>6.2.P1.IO</t>
  </si>
  <si>
    <t>32HWP3</t>
  </si>
  <si>
    <t>6.2.P2.EU.01</t>
  </si>
  <si>
    <t>32HUKL</t>
  </si>
  <si>
    <t>6.2.P2.EU.02</t>
  </si>
  <si>
    <t>32HURK</t>
  </si>
  <si>
    <t>6.2.P2.EU.03</t>
  </si>
  <si>
    <t>32HUTQ</t>
  </si>
  <si>
    <t>6.2.P2.EU.04</t>
  </si>
  <si>
    <t>32HR65</t>
  </si>
  <si>
    <t>6.2.P2.EU.05</t>
  </si>
  <si>
    <t>32HWNK</t>
  </si>
  <si>
    <t>6.2.P2.EU.06</t>
  </si>
  <si>
    <t>4AL3YZ</t>
  </si>
  <si>
    <t>6.2.P2.IO</t>
  </si>
  <si>
    <t>32HWBH</t>
  </si>
  <si>
    <t>6.3.P1.EU.01</t>
  </si>
  <si>
    <t>VPPWVW</t>
  </si>
  <si>
    <t>6.3.P2.IO</t>
  </si>
  <si>
    <t>32HWCY</t>
  </si>
  <si>
    <t>6.4.P1.EU.01</t>
  </si>
  <si>
    <t>GL79ZT</t>
  </si>
  <si>
    <t xml:space="preserve">6.4.P1.EU.02 </t>
  </si>
  <si>
    <t>76Y9J9</t>
  </si>
  <si>
    <t>6.9.P1.IO</t>
  </si>
  <si>
    <t>11. Magnet</t>
  </si>
  <si>
    <t>15. Vacuum Vessel and IV Coils</t>
  </si>
  <si>
    <t>16. Blanket System</t>
  </si>
  <si>
    <t>17. Divertor</t>
  </si>
  <si>
    <t>18. Fuelling &amp; Wall Conditioning</t>
  </si>
  <si>
    <t>22. Machine Assembly &amp; Tooling</t>
  </si>
  <si>
    <t>23. Remote Handling Systems</t>
  </si>
  <si>
    <t>24. VVPSS &amp; Cryostat</t>
  </si>
  <si>
    <t>26. Cooling Water System</t>
  </si>
  <si>
    <t>27. Thermal Shield</t>
  </si>
  <si>
    <t>31. Vacuum</t>
  </si>
  <si>
    <t>32. Tritium Plant</t>
  </si>
  <si>
    <t>34. Cryoplant &amp; Cryodistribution</t>
  </si>
  <si>
    <t>41. Coil Power Supply &amp; Distribution</t>
  </si>
  <si>
    <t>43. Steady State Electrical Power Supply Networks</t>
  </si>
  <si>
    <t>44. Cable Tray</t>
  </si>
  <si>
    <t>45. CODAC</t>
  </si>
  <si>
    <t>46. Central Interlock System</t>
  </si>
  <si>
    <t>47. Plasma Control System</t>
  </si>
  <si>
    <t>48. Central Safety System</t>
  </si>
  <si>
    <t>51 - 54. Heating &amp; Current Drive Systems</t>
  </si>
  <si>
    <t>55. Diagnostics</t>
  </si>
  <si>
    <t>56. Test Blanket Modules System</t>
  </si>
  <si>
    <t>57. In Vessel Viewing Systems</t>
  </si>
  <si>
    <t>58. Port Plug Test Facility</t>
  </si>
  <si>
    <t>61 - 63. Site and Buildings</t>
  </si>
  <si>
    <t>64. Radiogical &amp; Environmental Monitoring</t>
  </si>
  <si>
    <t>65. Liquid &amp; Gas Distribution</t>
  </si>
  <si>
    <t>66. Radwaste Treatment &amp; Storage</t>
  </si>
  <si>
    <t>67. Hot Cell &amp; Radwaste Facilities</t>
  </si>
  <si>
    <t>69. Access Control &amp; Security Systems</t>
  </si>
  <si>
    <t>70. Site Outside Platform</t>
  </si>
  <si>
    <t>98. External Services &amp; Interfaces</t>
  </si>
  <si>
    <t>TBD. Fuel Cycle</t>
  </si>
  <si>
    <t>TBD. Plasma</t>
  </si>
  <si>
    <t>Plant Breakdown Structure</t>
  </si>
  <si>
    <t>TRANSPORT</t>
  </si>
  <si>
    <t>DELIVERY PLACES</t>
  </si>
  <si>
    <t>FREIGHT FORWARDER</t>
  </si>
  <si>
    <t>ITER - CADARACHE</t>
  </si>
  <si>
    <t>DAHER</t>
  </si>
  <si>
    <t>AIRFREIGHT</t>
  </si>
  <si>
    <t>BARCELONA</t>
  </si>
  <si>
    <t>OTHER</t>
  </si>
  <si>
    <t>ROAD</t>
  </si>
  <si>
    <t>CESTARO ROSSI</t>
  </si>
  <si>
    <t>COMBINED TRANSPORT</t>
  </si>
  <si>
    <t>DEMONT</t>
  </si>
  <si>
    <r>
      <t>A - Temperature &amp; Humidity Control</t>
    </r>
    <r>
      <rPr>
        <i/>
        <sz val="10"/>
        <color theme="1"/>
        <rFont val="Times New Roman"/>
        <family val="1"/>
      </rPr>
      <t xml:space="preserve"> (between 5°C and 60°C and 25% - 70% Relative Humidity at all times</t>
    </r>
    <r>
      <rPr>
        <sz val="10"/>
        <color theme="1"/>
        <rFont val="Times New Roman"/>
        <family val="1"/>
      </rPr>
      <t>)</t>
    </r>
  </si>
  <si>
    <r>
      <t>B - Temperature Control (</t>
    </r>
    <r>
      <rPr>
        <i/>
        <sz val="10"/>
        <color theme="1"/>
        <rFont val="Times New Roman"/>
        <family val="1"/>
      </rPr>
      <t>between 5°C and 60°C at all times</t>
    </r>
    <r>
      <rPr>
        <sz val="10"/>
        <color theme="1"/>
        <rFont val="Times New Roman"/>
        <family val="1"/>
      </rPr>
      <t>)</t>
    </r>
  </si>
  <si>
    <t>C - Indoors or Equivalent, no temperature control</t>
  </si>
  <si>
    <t>D - Outside storage</t>
  </si>
  <si>
    <t>ITER ORGANIZATION</t>
  </si>
  <si>
    <t>+33 442176257/ +33 626312996</t>
  </si>
  <si>
    <t>PBS_CHRS</t>
  </si>
  <si>
    <t>FRANCE</t>
  </si>
  <si>
    <t>ROUTE DE VINON SUR VERDON, CS 90046,
13067 ST PAUL LEZ DURANCE, FRANCE</t>
  </si>
  <si>
    <t>DATE:</t>
  </si>
  <si>
    <t>PROCUREMENT ARRANGEMENT.
(PA)/DESCRIPTION:</t>
  </si>
  <si>
    <t>DOMESTIC AGENCY</t>
  </si>
  <si>
    <t>VENDOR / MANUFACTURER</t>
  </si>
  <si>
    <t>CONTACT MANUFACTURER / EMAIL:</t>
  </si>
  <si>
    <t>DELIVERY ADDRESS:</t>
  </si>
  <si>
    <t>CONTRACT RELEASE NOTE NUMBER:</t>
  </si>
  <si>
    <t>CONTRACT RELEASE NOTE UID #</t>
  </si>
  <si>
    <t>PACKAGE NUMBER</t>
  </si>
  <si>
    <t>REVISION NUMBER</t>
  </si>
  <si>
    <t>REVISION DATE (YYYY/MM/DD)</t>
  </si>
  <si>
    <t>WAY OF TRANSPORT</t>
  </si>
  <si>
    <t>CONTAINER NUMBER / TRUCK PLATE</t>
  </si>
  <si>
    <t>MATERIAL DESCRIPTION</t>
  </si>
  <si>
    <t>PACKING LIST NUMBER:</t>
  </si>
  <si>
    <t>PROCUREMENT ARRANGEMENT.
(PA)/ CONTRACT NUMBER:</t>
  </si>
  <si>
    <t>EXPORTER:</t>
  </si>
  <si>
    <t>CONTACT EXPORTER / EMAIL:</t>
  </si>
  <si>
    <t>CONSIGNEE:</t>
  </si>
  <si>
    <t>CONTACT ITER:</t>
  </si>
  <si>
    <t>PHONE NO.:</t>
  </si>
  <si>
    <t>E-MAIL:</t>
  </si>
  <si>
    <t>VESSEL / FLIGHT NO.:</t>
  </si>
  <si>
    <t>PORT OF DISCHARGE:</t>
  </si>
  <si>
    <t>PORT OF LOADING:</t>
  </si>
  <si>
    <t>COUNTRY OF FINAL DESTINATION:</t>
  </si>
  <si>
    <t>TERMS OF SHIPMENT ( INCOTERMS 2010 ):</t>
  </si>
  <si>
    <t>PACKING STYLE</t>
  </si>
  <si>
    <t>LENGTH IN CMS</t>
  </si>
  <si>
    <t>WIDTH IN CMS</t>
  </si>
  <si>
    <t>HEIGHT IN CMS</t>
  </si>
  <si>
    <t>GROSS WEIGHT IN KGS</t>
  </si>
  <si>
    <t>NET WEIGHT IN KGS</t>
  </si>
  <si>
    <t>VOLUME CUBIC METERS</t>
  </si>
  <si>
    <t>FREIGHT TONES</t>
  </si>
  <si>
    <t>STORAGE REQUEST</t>
  </si>
  <si>
    <t>(PA) / CONTRACT NUMBER:</t>
  </si>
  <si>
    <t>OTHER REFERENCE</t>
  </si>
  <si>
    <t>PROCUREMENT ARRANGEMENT.</t>
  </si>
  <si>
    <t>AUTO</t>
  </si>
  <si>
    <t>CUSTOM_1</t>
  </si>
  <si>
    <t>CUSTOM_2</t>
  </si>
  <si>
    <t>CUSTOM_3</t>
  </si>
  <si>
    <t>CUSTOM_4</t>
  </si>
  <si>
    <t>CUSTOM_5</t>
  </si>
  <si>
    <t>CUSTOM_6</t>
  </si>
  <si>
    <t>CUSTOM_7</t>
  </si>
  <si>
    <t>CUSTOM_8</t>
  </si>
  <si>
    <t>CUSTOM_9</t>
  </si>
  <si>
    <t>CU</t>
  </si>
  <si>
    <t>CUSTOM_10</t>
  </si>
  <si>
    <t>CASE</t>
  </si>
  <si>
    <t>CRATE</t>
  </si>
  <si>
    <t>UNPACKED</t>
  </si>
  <si>
    <t>SLEDGE</t>
  </si>
  <si>
    <t>BUNDLE</t>
  </si>
  <si>
    <t>FOLDIBLE CASE</t>
  </si>
  <si>
    <t>CARTON</t>
  </si>
  <si>
    <t>DRUM</t>
  </si>
  <si>
    <t>BARREL</t>
  </si>
  <si>
    <t>HOBBOCK</t>
  </si>
  <si>
    <t>SACK</t>
  </si>
  <si>
    <t>PALETTE</t>
  </si>
  <si>
    <t>BASKET</t>
  </si>
  <si>
    <t>CAN</t>
  </si>
  <si>
    <t>ROLLER</t>
  </si>
  <si>
    <t>REEL</t>
  </si>
  <si>
    <t>CONTAINER</t>
  </si>
  <si>
    <t>PARCEL</t>
  </si>
  <si>
    <t>TRUCKLOAD</t>
  </si>
  <si>
    <t>STRUCTURE</t>
  </si>
  <si>
    <t>SKID</t>
  </si>
  <si>
    <t>PANEL / CUBICLE</t>
  </si>
  <si>
    <t>BOX</t>
  </si>
  <si>
    <t>PALLET</t>
  </si>
  <si>
    <t>SADDLE</t>
  </si>
  <si>
    <t>SEA</t>
  </si>
  <si>
    <t>WIDTH</t>
  </si>
  <si>
    <t>HEIGHT</t>
  </si>
  <si>
    <t>GRW</t>
  </si>
  <si>
    <t>NTW</t>
  </si>
  <si>
    <t>LENGTH</t>
  </si>
  <si>
    <t>AREA REQUIRED</t>
  </si>
  <si>
    <t>EST. PACKAGE WEIGHT</t>
  </si>
  <si>
    <t>PACKAGE #</t>
  </si>
  <si>
    <t>TERMS OF SHIPMENT
(INCOTERMS 2010 ):</t>
  </si>
  <si>
    <t>TOROIDAL FIELD MAGNET WINDINGS</t>
  </si>
  <si>
    <t>PRE-COMPRESSION RINGS</t>
  </si>
  <si>
    <t>TOROIDAL FIELD MAGNET STRUCTURES</t>
  </si>
  <si>
    <t>MAGNET SUPPORTS</t>
  </si>
  <si>
    <t>POLOIDAL FIELD COIL PF1</t>
  </si>
  <si>
    <t>POLOIDAL FIELD COILS PF2, PF3, PF4, PF5 AND PF6</t>
  </si>
  <si>
    <t>CORRECTION COILS</t>
  </si>
  <si>
    <t>CENTRAL SOLENOID MAGNET SYSTEM</t>
  </si>
  <si>
    <t/>
  </si>
  <si>
    <t>TOROIDAL FIELD MAGNET CONDUCTORS</t>
  </si>
  <si>
    <t>CENTRAL SOLENOID MAGNET CONDUCTORS</t>
  </si>
  <si>
    <t>POLOIDAL FIELD MAGNET CONDUCTORS</t>
  </si>
  <si>
    <t>CONDUCTOR FOR FEEDERS AND CORRECTION COILS</t>
  </si>
  <si>
    <t>VACUUM VESSEL - MAIN VESSEL, VACUUM VESSEL - BLANKET MANIFOLDS AND HYDRAULIC CONNECTORS, AND VACUUM VESSEL</t>
  </si>
  <si>
    <t>IN-WALL SHIELDING (VV-IWS) BLOCK ASSEMBLIES</t>
  </si>
  <si>
    <t>EQUATORIAL AND LOWER PORTS</t>
  </si>
  <si>
    <t>UPPER PORTS</t>
  </si>
  <si>
    <t>BUS BARS PROCUREMENT (IN-VESSEL COIL POWER SUPPLY)</t>
  </si>
  <si>
    <t>BLANKET FIRST WALL</t>
  </si>
  <si>
    <t xml:space="preserve">BLANKET FIRST WALL </t>
  </si>
  <si>
    <t>BLANKET FIRST WALL AND SHIELD</t>
  </si>
  <si>
    <t>BLANKET SHIELD</t>
  </si>
  <si>
    <t>PORT LIMITERS</t>
  </si>
  <si>
    <t>BLANKET MODULE CONNECTIONS</t>
  </si>
  <si>
    <t xml:space="preserve">BLANKET MANIFOLD PROCUREMENT </t>
  </si>
  <si>
    <t>CASSETTE BODY AND ASSEMBLY</t>
  </si>
  <si>
    <t>OUTER TARGETS</t>
  </si>
  <si>
    <t>INNER TARGETS</t>
  </si>
  <si>
    <t>DOME</t>
  </si>
  <si>
    <t>PLASMA-FACING COMPONENT TESTING</t>
  </si>
  <si>
    <t>DIVERTOR RAIL</t>
  </si>
  <si>
    <t>MACHINE ASSEMBLY TOOLING 3-11</t>
  </si>
  <si>
    <t>IN-VESSEL BLANKET REMOTE HANDLING EQUIPMENT</t>
  </si>
  <si>
    <t>IN-VESSEL DIVERTOR REMOTE HANDLING EQUIPMENT</t>
  </si>
  <si>
    <t>TRANSFER CASK SYSTEM</t>
  </si>
  <si>
    <t>CASK AND PLUG REMOTE HANDLING SYSTEM</t>
  </si>
  <si>
    <t>IN-VESSEL REMOTE HANDLING VIEWING AND METROLOGY SYSTEM</t>
  </si>
  <si>
    <t>EX-VESSEL NEUTRAL BEAM REMOTE HANDLING EQUIPMENT</t>
  </si>
  <si>
    <t>CRYOSTAT</t>
  </si>
  <si>
    <t>VACUUM VESSEL PRESSURE SUPPRESSION SYSTEM</t>
  </si>
  <si>
    <t>TOKAMAK COOLING WATER SYSTEM: MATERIAL AND TRANSPORTATION</t>
  </si>
  <si>
    <t>HEAT REJECTION SYSTEM (HRS) AND COMP COOLING WATER (CCWS), CHILLED WATER SYSTEM (CHWS)</t>
  </si>
  <si>
    <t>THERMAL SHIELD</t>
  </si>
  <si>
    <t>FRONT END CRYO-DISTRIBUTION: WARM REGENERATION LINES</t>
  </si>
  <si>
    <t>FRONT END CRYO-DISTRIBUTION: FRONT END CRYOPUMP DISTRIBUTION</t>
  </si>
  <si>
    <t>CRYOPUMPS: TORUS AND CRYOSTAT CRYOPUMP</t>
  </si>
  <si>
    <t xml:space="preserve">CRYOPUMPS FOR ITER HEATING AND DNB SYSTEM AND MITICA TEST FACILITY </t>
  </si>
  <si>
    <t>ROUGHING PUMPS AND ROUGHING PUMPS (VS-RP)</t>
  </si>
  <si>
    <t>LEAK DETECTION AND LOCALISATION SYSTEM</t>
  </si>
  <si>
    <t xml:space="preserve">VACUUM AUXILIARY SYSTEMS (EARLY DELIVERY ITEMS) </t>
  </si>
  <si>
    <t>VACUUM AUXILIARY SYSTEMS (MAIN DELIVERY ITEMS)</t>
  </si>
  <si>
    <t>VACUUM AUXILIARY SYSTEMS THIRD DELIVERY ITEMS</t>
  </si>
  <si>
    <t>PELLET INJECTOR AND PELLET INJECTION SYSTEM</t>
  </si>
  <si>
    <t>DISRUPTION MITIGATION SYSTEM (DMS)- ARRANGEMENT</t>
  </si>
  <si>
    <t>GAS INJECTION SYSTEM (GIS)</t>
  </si>
  <si>
    <t>GAS DISCHARGE CLEANING COND SYSTEM (GDC)</t>
  </si>
  <si>
    <t>TOKAMAK EXHAUST PROCESSING SYSTEM</t>
  </si>
  <si>
    <t>STORAGE AND DELIVERY AND FUEL STORAGE AND DELIVERY (SDS) SYSTEM</t>
  </si>
  <si>
    <t>ISOTOPE SEPARATION SYSTEM (ISS) AND HYDROGEN ISOTOPES SEPARATION</t>
  </si>
  <si>
    <t>ATMOSPHERE DETRITIATION SYSTEM</t>
  </si>
  <si>
    <t>WATER DETRITIATION SYSTEM(WDS) WATER HOLDING TANKS AND EMERGENCY TANKS</t>
  </si>
  <si>
    <t>WATER DETRITIATION SYSTEM TANKS, WATER DETRITIATION SYSTEM MAIN SYSTEM, AND WATER DETRITIATION</t>
  </si>
  <si>
    <t>CRYOPLANT (LN2 AND AUXILIARY SYSTEMS) AND CRYOPLANT</t>
  </si>
  <si>
    <t>LOWER PIPE CHASE CRYOLINES AND LATER DELIVERY CRYOLINES</t>
  </si>
  <si>
    <t>CRYODISTRIBUTION COMPONENTS</t>
  </si>
  <si>
    <t>SSEN AND PPEN DETAILED SYSTEM ENGINEERING DESIGN</t>
  </si>
  <si>
    <t>SSEN AND PPEN INSTALLATION</t>
  </si>
  <si>
    <t>PULSED POWER ELECTRICAL NETWORK (PPEN)</t>
  </si>
  <si>
    <t xml:space="preserve">AC/DC CONVERTERS </t>
  </si>
  <si>
    <t>REACTIVE POWER COMPENSATION-HF</t>
  </si>
  <si>
    <t>SWITCHING NETWORK, FAST DISCHARGE UNITS, DC BUSBAR AND INSTRUMENTATION</t>
  </si>
  <si>
    <t>EMERGENCY POWER SUPPLY SYSTEM</t>
  </si>
  <si>
    <t>SSEN COMPONENTS</t>
  </si>
  <si>
    <t>IC ANTENNA</t>
  </si>
  <si>
    <t>IC TRANSMISSION LINES</t>
  </si>
  <si>
    <t>IC RF POWER SOURCES</t>
  </si>
  <si>
    <t>IC RF HV POWER SUPPLY</t>
  </si>
  <si>
    <t>EC EQUATORIAL LAUNCHER</t>
  </si>
  <si>
    <t>ELECTRON CYCLOTRON CONTROL SYSTEM</t>
  </si>
  <si>
    <t>EC UPPER LAUNCHER PTB WINDOW, EC UPPER LAUNCHER PTB MAIN PLUG, AND EC UPPER LAUNCHER</t>
  </si>
  <si>
    <t>EC TRANSMISSION LINE</t>
  </si>
  <si>
    <t>EC RF GYROTRONS</t>
  </si>
  <si>
    <t>EC HV POWER SUPPLY</t>
  </si>
  <si>
    <t>NB ASSEMBLY AND TESTING</t>
  </si>
  <si>
    <t>NB BEAM SOURCE AND HV BUSHING</t>
  </si>
  <si>
    <t>HV BUSHING (MITICA-HVB)</t>
  </si>
  <si>
    <t>NB HV BUSHINGS</t>
  </si>
  <si>
    <t>ACCELERATOR</t>
  </si>
  <si>
    <t>NB BEAMLINE COMPONENTS</t>
  </si>
  <si>
    <t>NEUTRAL BEAM BEAMLINE COMPONENTS</t>
  </si>
  <si>
    <t>NB PRESSURE VESSEL, MAGNETIC SHIELDING</t>
  </si>
  <si>
    <t>NB ACTIVE CORRECTION AND COMPENSATION COILS</t>
  </si>
  <si>
    <t>NB POWER SUPPLY</t>
  </si>
  <si>
    <t>DIAGNOSTIC NEUTRAL BEAM POWER SUPPLY</t>
  </si>
  <si>
    <t>DIAGNOSTIC NEUTRAL BEAM BEAMLINE</t>
  </si>
  <si>
    <t>SF6 GAS SYSTEM</t>
  </si>
  <si>
    <t>NEUTRAL BEAM TEST FACILITY COMPONENTS</t>
  </si>
  <si>
    <t>DIAGNOSTIC SYSTEMS</t>
  </si>
  <si>
    <t xml:space="preserve"> E7  RADIAL X-RAY CAMERA</t>
  </si>
  <si>
    <t xml:space="preserve">QC EQUATORIAL PORT PLUG </t>
  </si>
  <si>
    <t>REMAINING NFMS</t>
  </si>
  <si>
    <t>G7 DIVERTOR LANGMUIR PROBES</t>
  </si>
  <si>
    <t>DIAGNOSTIC SYSTEM</t>
  </si>
  <si>
    <t xml:space="preserve">MAGNETICS SENSOR ELECTRONICS AND SOFTWARE </t>
  </si>
  <si>
    <t>CER(CONTINUOUS EXTERNAL ROGOWSKIS)</t>
  </si>
  <si>
    <t xml:space="preserve">BOLOMETRY SYSTEM </t>
  </si>
  <si>
    <t xml:space="preserve">CXRS CORE </t>
  </si>
  <si>
    <t>PLASMA POSITION REFLECTOMETRY</t>
  </si>
  <si>
    <t xml:space="preserve">VIS/IR EQ </t>
  </si>
  <si>
    <t>PRESSURE GAUGES</t>
  </si>
  <si>
    <t xml:space="preserve">CORE THOMSON SCATTERING </t>
  </si>
  <si>
    <t>COLLECTIVE THOMSON SCATTERING</t>
  </si>
  <si>
    <t>UP PORT #01 SYSTEMS</t>
  </si>
  <si>
    <t>EQ. PORT #01  SYSTEMS</t>
  </si>
  <si>
    <t>EQ PORT #10   SYSTEMS</t>
  </si>
  <si>
    <t>UP PORT #03 SYSTEMS</t>
  </si>
  <si>
    <t xml:space="preserve">UP PORT #17 SYSTEMS </t>
  </si>
  <si>
    <t>NEUTRON PROFILE AND SPECTROSCOPY</t>
  </si>
  <si>
    <t>OUTER COILS</t>
  </si>
  <si>
    <t>INNER VESSEL COILS</t>
  </si>
  <si>
    <t>IN VESSEL ELECTRICAL EQUIPMENT</t>
  </si>
  <si>
    <t>DIVERTOR COILS</t>
  </si>
  <si>
    <t>LOWER PORT INTEGRATION</t>
  </si>
  <si>
    <t xml:space="preserve">DIAGNOSTICS </t>
  </si>
  <si>
    <t>ED XRCS SURVEY SYSTEM</t>
  </si>
  <si>
    <t>ECE TRANSMISSION RECEIVER</t>
  </si>
  <si>
    <t>U9 UPPER PORT PLUG 09</t>
  </si>
  <si>
    <t>EF CXRS PEDESTAL</t>
  </si>
  <si>
    <t>DIAGNOSTICS</t>
  </si>
  <si>
    <t xml:space="preserve">55.EH - VUV EDGE IMAGING SPECTROMETER </t>
  </si>
  <si>
    <t>55.E3 – VUV CORE SURVEY SPECTROMETER AND 55.EG – DIVERTOR VUV SPECTROMETER</t>
  </si>
  <si>
    <t>B8 ACTIVITATION SYSTEMS ( PP COMPONENTS)</t>
  </si>
  <si>
    <t>UI UPPER PORT PLUG 18</t>
  </si>
  <si>
    <t>BC DIVERTOR NEUTRON FLUX MONITOR</t>
  </si>
  <si>
    <t>C4 DIVERTOR THOMSON SCATTERING</t>
  </si>
  <si>
    <t>E2 H-ALPHA AND VISIBLE SPECTROSCOPY</t>
  </si>
  <si>
    <t>QB EQUATORIAL PORT PLUG 11</t>
  </si>
  <si>
    <t>L8 LOWER PORT PLUG STRUCTURES 08</t>
  </si>
  <si>
    <t>U2 UPPER PORT PLUG 02</t>
  </si>
  <si>
    <t>U8 UPPER PORT PLUG 08</t>
  </si>
  <si>
    <t>EC CXRS BASED ON DNB ( EDGE)</t>
  </si>
  <si>
    <t>55. B2 VERTICAL NEUTRON CAMERA 55.BD VERTICAL GAMMA RAY SPECTROMETER</t>
  </si>
  <si>
    <t>U7 UPPER PORT PLUG 07</t>
  </si>
  <si>
    <t>DIAGNOSTIC SYSTEMS (RGA)</t>
  </si>
  <si>
    <t>DIAGNOSTICS (2ND JA PA)</t>
  </si>
  <si>
    <t>DIAGNOSTICS (SECOND ELEMENT OF OVERALL US DIAGNOSTICS) LFS</t>
  </si>
  <si>
    <t>DIAGNOSTICS (3RD JA PA)</t>
  </si>
  <si>
    <t>DIAGNOSTICS SYSTEMS AND PORTS - UPP 11 AND 14 AND V-IR CAMERAS (3RD US PA)</t>
  </si>
  <si>
    <t>DIAGNOSTICS SYSTEMS AND PORTS  E9 AND ECE SYSTEMS (4TH US PA)</t>
  </si>
  <si>
    <t>DIAGNOSTICS E5 CRYSTAL X-RAY SPECTROSCOPY (CORE) ( 5TH US PA)</t>
  </si>
  <si>
    <t>DIAGNOSTICS SYSTEMS E3 AND ASSOCIATED SYSTEMS ( 6TH US PA)</t>
  </si>
  <si>
    <t>IN-VESSEL VIEWING SYSTEM</t>
  </si>
  <si>
    <t>PORT PLUG TEST FACILITY (PPTF)</t>
  </si>
  <si>
    <t>CONCRETE BUILDINGS</t>
  </si>
  <si>
    <t>PF COIL FABRICATION BUILDING</t>
  </si>
  <si>
    <t>ARCHITECT ENGINEERING SERVICES</t>
  </si>
  <si>
    <t>TKM EXCAVATION AND GROUND SUPPORT STRUCTURE</t>
  </si>
  <si>
    <t>ANTI-SEISMIC BEARING</t>
  </si>
  <si>
    <t>BUILDING CONSTRUCTION</t>
  </si>
  <si>
    <t>OFFICE BUILDING</t>
  </si>
  <si>
    <t>WASTE TREATMENT STORAGE (TYPE A RADWASTE SYSTEM)</t>
  </si>
  <si>
    <t>RADIOLOGICAL PROTECTION FOR DESIGN</t>
  </si>
  <si>
    <t>RADIOLOGICAL PROTECTION FOR PROCUREMENT</t>
  </si>
  <si>
    <t>CONSTRUCTION OF A FULL-SIZE TEST FACILITY FOR THE PRE-COMPRESSION RINGS</t>
  </si>
  <si>
    <t>CENTRAL SOLENOID MAGNET ASSEMBLY</t>
  </si>
  <si>
    <t>FEEDER SENSORS</t>
  </si>
  <si>
    <t>MAGNETS AND FEEDERS WORKSHOP</t>
  </si>
  <si>
    <t>PIPE EXTENSION, BELLOWS OWNERSHIP AND FINANCING IN CRYPUMP PORTS</t>
  </si>
  <si>
    <t>WELDING OF IWS WELDED LOWER BRACKET AND FINAL MACHINING OF SUPPORTING RIB</t>
  </si>
  <si>
    <t>ELM AND VS COILS</t>
  </si>
  <si>
    <t>ELM VERTICAL STABILIZATION COIL POWER SUPPLY</t>
  </si>
  <si>
    <t>VACUUM VESSEL IN-SERVICE INSPECTION</t>
  </si>
  <si>
    <t>DIAGNOSTIC FIRST WALL</t>
  </si>
  <si>
    <t>VACUUM VESSEL PROTECTION SYSTEM FOR THE FIRST PLASMA</t>
  </si>
  <si>
    <t>DIAGNOSTIC NEUTRAL BEAM LINER</t>
  </si>
  <si>
    <t>TUNGSTEN DIVERTOR</t>
  </si>
  <si>
    <t>DIVERTOR INTERGRATION</t>
  </si>
  <si>
    <t>ASSEMBLY OPERATIONS</t>
  </si>
  <si>
    <t>ASSEMBLY TOOLING 1-2, 12-13</t>
  </si>
  <si>
    <t xml:space="preserve">ASSEMBLY STEEL PLATFORMS </t>
  </si>
  <si>
    <t>CASK AND PLUG REOMOTE HANDLING SYSTEM</t>
  </si>
  <si>
    <t>HOT CELL MAINTENANCE EQUIPMENT</t>
  </si>
  <si>
    <t>TOKAMAK REMOTE HANDLING EQUIPEMENT</t>
  </si>
  <si>
    <t>DESIGN AND PROCURE VAPOUR SUPPRESSION TANKS (VST) IN DRAIN TANK ROOM (DTR)</t>
  </si>
  <si>
    <t>CRYOSTAT SUPPORT BEARINGS</t>
  </si>
  <si>
    <t>TOKAMAK COOLING WATER SYSTEM: ENGINEERING, ON-SITE ASSEMBLY AND TEST</t>
  </si>
  <si>
    <t>HEAT REJECTION AND COMP COOLING WATER: ENGINEERING, ON-SITE ASSEMBLY AND TEST</t>
  </si>
  <si>
    <t>PIPING INSIDE SITE BUILDINGS BEYOND 10M</t>
  </si>
  <si>
    <t>CRYOPUMPS</t>
  </si>
  <si>
    <t>ROUGHING PUMPS</t>
  </si>
  <si>
    <t>LEAK DETECTION</t>
  </si>
  <si>
    <t>STANDARD COMPONENTS</t>
  </si>
  <si>
    <t>PELLET INJECTOR</t>
  </si>
  <si>
    <t>GAS INJECTOR VALVE BOXES AND GLOW</t>
  </si>
  <si>
    <t>VACUUM LABORATORY</t>
  </si>
  <si>
    <t>TOKAMAK EXHAUST PROCESSING SYSTEM (TEP)</t>
  </si>
  <si>
    <t xml:space="preserve">STORAGE AND DELIVERY </t>
  </si>
  <si>
    <t>HYDROGEN ISOTOPES SEPARATION</t>
  </si>
  <si>
    <t>ATMOSPHERE DETRITIATION</t>
  </si>
  <si>
    <t xml:space="preserve">WATER DETRITIATION </t>
  </si>
  <si>
    <t>TRITIUM ANALYSIS AND CONTROL</t>
  </si>
  <si>
    <t>TRITIUM PLANT EQUIPMENT</t>
  </si>
  <si>
    <t>CRYOPLANT</t>
  </si>
  <si>
    <t xml:space="preserve">TRANSFER OF  ASSEMBLY AND INSTALLATION </t>
  </si>
  <si>
    <t>CABLE PROCUREMENT</t>
  </si>
  <si>
    <t>PCR-721 CHECK</t>
  </si>
  <si>
    <t>CONTROL AND DATA ACCESS AND COMMUNICATION</t>
  </si>
  <si>
    <t xml:space="preserve">IC ANTENNA </t>
  </si>
  <si>
    <t>IC HV POWER SUPPLY</t>
  </si>
  <si>
    <t>EC UPPER LAUNCHER</t>
  </si>
  <si>
    <t>EC MAIN TRANSMISSION LINE</t>
  </si>
  <si>
    <t>EC SYSTEM</t>
  </si>
  <si>
    <t>HEAT PROTECTION PANELS</t>
  </si>
  <si>
    <t>TEMPORARY ITEMS FROM FOUR-STAGED APPROACH</t>
  </si>
  <si>
    <t>COMPONENT QUALIFICATION</t>
  </si>
  <si>
    <t xml:space="preserve">SF6 GAS SYSTEM </t>
  </si>
  <si>
    <t>PORT PLUG TEST FACILITY</t>
  </si>
  <si>
    <t>BUILDING</t>
  </si>
  <si>
    <t>WASTE TREATMENT STORAGE</t>
  </si>
  <si>
    <t>ACCESS CONTROL AND SECURITY SYSTEMS</t>
  </si>
  <si>
    <t>CUSTOM_1 DESCRIPTION TO BE FILLED BY USER IN PA TAB</t>
  </si>
  <si>
    <t>CUSTOM_2 DESCRIPTION TO BE FILLED BY USER IN PA TAB</t>
  </si>
  <si>
    <t>CUSTOM_3 DESCRIPTION TO BE FILLED BY USER IN PA TAB</t>
  </si>
  <si>
    <t>CUSTOM_4 DESCRIPTION TO BE FILLED BY USER IN PA TAB</t>
  </si>
  <si>
    <t>CUSTOM_5 DESCRIPTION TO BE FILLED BY USER IN PA TAB</t>
  </si>
  <si>
    <t>CUSTOM_6 DESCRIPTION TO BE FILLED BY USER IN PA TAB</t>
  </si>
  <si>
    <t>CUSTOM_7 DESCRIPTION TO BE FILLED BY USER IN PA TAB</t>
  </si>
  <si>
    <t>CUSTOM_8 DESCRIPTION TO BE FILLED BY USER IN PA TAB</t>
  </si>
  <si>
    <t>CUSTOM_9 DESCRIPTION TO BE FILLED BY USER IN PA TAB</t>
  </si>
  <si>
    <t>CUSTOM_10 DESCRIPTION TO BE FILLED BY USER IN PA TAB</t>
  </si>
  <si>
    <t>BOX / ITEM #</t>
  </si>
  <si>
    <t>SHIPMENT PACKAGE LIST</t>
  </si>
  <si>
    <r>
      <t xml:space="preserve">PLEASE FILL IN NEXT </t>
    </r>
    <r>
      <rPr>
        <b/>
        <u/>
        <sz val="28"/>
        <color rgb="FFFF0000"/>
        <rFont val="Calibri"/>
        <family val="2"/>
        <scheme val="minor"/>
      </rPr>
      <t>HEADER</t>
    </r>
    <r>
      <rPr>
        <b/>
        <sz val="28"/>
        <color rgb="FFFF0000"/>
        <rFont val="Calibri"/>
        <family val="2"/>
        <scheme val="minor"/>
      </rPr>
      <t xml:space="preserve"> FIELDS AND </t>
    </r>
    <r>
      <rPr>
        <b/>
        <u/>
        <sz val="28"/>
        <color rgb="FFFF0000"/>
        <rFont val="Calibri"/>
        <family val="2"/>
        <scheme val="minor"/>
      </rPr>
      <t>PACKAGES</t>
    </r>
    <r>
      <rPr>
        <b/>
        <sz val="28"/>
        <color rgb="FFFF0000"/>
        <rFont val="Calibri"/>
        <family val="2"/>
        <scheme val="minor"/>
      </rPr>
      <t xml:space="preserve"> BODY.</t>
    </r>
  </si>
  <si>
    <r>
      <t xml:space="preserve">                     </t>
    </r>
    <r>
      <rPr>
        <b/>
        <u/>
        <sz val="28"/>
        <color rgb="FFFF0000"/>
        <rFont val="Calibri"/>
        <family val="2"/>
        <scheme val="minor"/>
      </rPr>
      <t>DO NOT FILL IN NEXT HEADER FIELDS</t>
    </r>
    <r>
      <rPr>
        <b/>
        <sz val="28"/>
        <color rgb="FFFF0000"/>
        <rFont val="Calibri"/>
        <family val="2"/>
        <scheme val="minor"/>
      </rPr>
      <t>. JUST THE MATERIALS BODY.</t>
    </r>
  </si>
  <si>
    <t>TO MERGE/UNMERGE CELLS. PLEASE SELECT THEM AND CLICK NEXT BUTTON. SELECT THE MACRO.</t>
  </si>
  <si>
    <t>SHIPMENT NUMBER</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</si>
  <si>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</si>
  <si>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</si>
  <si>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</si>
  <si>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</si>
  <si>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</si>
  <si>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</si>
  <si>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</si>
  <si>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</si>
  <si>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</si>
  <si>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</si>
  <si>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</si>
  <si>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</si>
  <si>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</si>
  <si>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</si>
  <si>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</si>
  <si>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</si>
  <si>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</si>
  <si>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</si>
  <si>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</si>
  <si>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</si>
  <si>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</si>
  <si>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</si>
  <si>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</si>
  <si>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</si>
  <si>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</si>
  <si>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</si>
  <si>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</si>
  <si>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</si>
  <si>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</si>
  <si>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</si>
  <si>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</si>
  <si>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</si>
  <si>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</si>
  <si>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</si>
  <si>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</si>
  <si>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</si>
  <si>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</si>
  <si>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</si>
  <si>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</si>
  <si>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</si>
  <si>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</si>
  <si>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</si>
  <si>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</si>
  <si>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</si>
  <si>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</si>
  <si>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PNI / IDENT CODE</t>
  </si>
  <si>
    <t>DAP ST PAUL-LEZ-DURANCE 
INCOTERMS 2010</t>
  </si>
  <si>
    <t>YANCHUN QIAO</t>
  </si>
  <si>
    <t xml:space="preserve">National Institutes for Quantum and Radiological Scienceand Technology (QST)
801-1 MUKOUYAMA, NAKA-SHI,
IBARAKI-KEN, 311-0193, JAPAN
</t>
  </si>
  <si>
    <t>TEL : +81-29-270-7973 / email@email.com</t>
  </si>
  <si>
    <t>TAG # / PART #</t>
  </si>
  <si>
    <t>ABCD</t>
  </si>
  <si>
    <t xml:space="preserve">DRAWING NUMBER 
&amp; POS. </t>
  </si>
  <si>
    <t>DELIVERY REPORT UID :</t>
  </si>
  <si>
    <t>Delivery Report UID:</t>
  </si>
  <si>
    <t>Storage Level</t>
  </si>
  <si>
    <t>Per the emails from Jed and Jonathan Baker, OLC to perform RIL-3 ahead of IO presence, PREPARE out initial RIR (DRAFT), then when IO comes (Vadim or Xiaoming (QA), Jed (if available), and Jonathan come) to raise the issues with items.  Then we can comment on RIR and sign and it will be a "RIL-2"</t>
  </si>
  <si>
    <t>Raise issues to Thomas or Akhil during their visits on Thursday afternoons if any are found</t>
  </si>
  <si>
    <t>DELIVERY REPORT UID:</t>
  </si>
  <si>
    <t>Storage &amp; Preservation UID</t>
  </si>
  <si>
    <t>Same comment as above</t>
  </si>
  <si>
    <t>PKG-1</t>
  </si>
  <si>
    <t>PKG-2</t>
  </si>
  <si>
    <t>I00AAAAAA</t>
  </si>
  <si>
    <t>I00BBBBBB</t>
  </si>
  <si>
    <t>I00CCCCC</t>
  </si>
  <si>
    <t xml:space="preserve">Contains 3 PNIs (I00AAAAAA, I00BBBBBB, I00CCCCC) </t>
  </si>
  <si>
    <t>PR123Y</t>
  </si>
  <si>
    <t>PR456X</t>
  </si>
  <si>
    <t>D</t>
  </si>
  <si>
    <t>B</t>
  </si>
  <si>
    <t>Contains 1 PNI (I00DDDDDD)</t>
  </si>
  <si>
    <t>Heat A1</t>
  </si>
  <si>
    <t>Heat B2</t>
  </si>
  <si>
    <t>Heat C3</t>
  </si>
  <si>
    <t>2" 90 degree elbows</t>
  </si>
  <si>
    <t>3" 45 degre elboxs</t>
  </si>
  <si>
    <t xml:space="preserve">4"  Piping SS (Standard) </t>
  </si>
  <si>
    <t>0.5" TCWS Low-Cobalt SS TCWS Weldolet</t>
  </si>
  <si>
    <t>QC1</t>
  </si>
  <si>
    <t>QC3</t>
  </si>
  <si>
    <t>QC4</t>
  </si>
  <si>
    <t>DELUID</t>
  </si>
  <si>
    <t xml:space="preserve">PO Number: </t>
  </si>
  <si>
    <t>PO Number</t>
  </si>
  <si>
    <r>
      <t xml:space="preserve">STORAGE REQUEST </t>
    </r>
    <r>
      <rPr>
        <b/>
        <sz val="14"/>
        <color rgb="FFFF0000"/>
        <rFont val="Calibri"/>
        <family val="2"/>
        <scheme val="minor"/>
      </rPr>
      <t>(If all packages have same level)</t>
    </r>
  </si>
  <si>
    <t>SERIAL NUMBER or 
HEAT NUMBER</t>
  </si>
  <si>
    <t>PACKAGE DESCRIPTION or SUMMARY OF CONTENTS</t>
  </si>
  <si>
    <t xml:space="preserve">RELEASE NOTE (CRN) UID </t>
  </si>
  <si>
    <t>Heat B1</t>
  </si>
  <si>
    <r>
      <t>B - Temperature Control (</t>
    </r>
    <r>
      <rPr>
        <i/>
        <sz val="10"/>
        <color theme="0"/>
        <rFont val="Times New Roman"/>
        <family val="1"/>
      </rPr>
      <t>between 5°C and 60°C at all times</t>
    </r>
    <r>
      <rPr>
        <sz val="10"/>
        <color theme="0"/>
        <rFont val="Times New Roman"/>
        <family val="1"/>
      </rPr>
      <t>)</t>
    </r>
  </si>
  <si>
    <r>
      <t>A - Temperature &amp; Humidity Control</t>
    </r>
    <r>
      <rPr>
        <i/>
        <sz val="10"/>
        <color theme="0"/>
        <rFont val="Times New Roman"/>
        <family val="1"/>
      </rPr>
      <t xml:space="preserve"> (between 5°C and 60°C and 10% - 70% Relative Humidity at all times</t>
    </r>
    <r>
      <rPr>
        <sz val="10"/>
        <color theme="0"/>
        <rFont val="Times New Roman"/>
        <family val="1"/>
      </rPr>
      <t>)</t>
    </r>
  </si>
  <si>
    <t>N / A  - Storage Level varies, see below for storage levels by package</t>
  </si>
  <si>
    <t>Pressure Equipment
(PE/NPE/ or NO)</t>
  </si>
  <si>
    <t>PE</t>
  </si>
  <si>
    <t xml:space="preserve">NPE </t>
  </si>
  <si>
    <t>QC2</t>
  </si>
  <si>
    <t>QC CLASS 
(QC1, 2, 3, or 4)</t>
  </si>
  <si>
    <t>PL version NUMBER</t>
  </si>
  <si>
    <t>FOS-SUR-MER, FRANCE</t>
  </si>
  <si>
    <t>PIC / Safety Class</t>
  </si>
  <si>
    <t>PIC / SIC- 2</t>
  </si>
  <si>
    <t>PIC / SIC- 1</t>
  </si>
  <si>
    <t>PNIUID</t>
  </si>
  <si>
    <t>NPE</t>
  </si>
  <si>
    <t>No</t>
  </si>
  <si>
    <r>
      <t xml:space="preserve">NSR - </t>
    </r>
    <r>
      <rPr>
        <sz val="9"/>
        <color theme="1"/>
        <rFont val="Calibri"/>
        <family val="2"/>
        <scheme val="minor"/>
      </rPr>
      <t>Not Safety Related</t>
    </r>
  </si>
  <si>
    <t>PIC / EIC</t>
  </si>
  <si>
    <t>PIC / CMC</t>
  </si>
  <si>
    <r>
      <t xml:space="preserve">SR </t>
    </r>
    <r>
      <rPr>
        <sz val="10"/>
        <color theme="1"/>
        <rFont val="Calibri"/>
        <family val="2"/>
        <scheme val="minor"/>
      </rPr>
      <t>(Safety Relevant)</t>
    </r>
  </si>
  <si>
    <t>NSR - Not Safety Related</t>
  </si>
  <si>
    <t>A</t>
  </si>
  <si>
    <t>C</t>
  </si>
  <si>
    <t>VQC</t>
  </si>
  <si>
    <t>Export Control</t>
  </si>
  <si>
    <t>Hazardous Goods</t>
  </si>
  <si>
    <t xml:space="preserve">Other: </t>
  </si>
  <si>
    <t>Other (VQC or Export Control or Haz. Goods)</t>
  </si>
  <si>
    <t>None of these</t>
  </si>
  <si>
    <t>EXPORT CONTROL LICENSE #</t>
  </si>
  <si>
    <t>Release Note UID</t>
  </si>
  <si>
    <t>CRNUID</t>
  </si>
  <si>
    <t xml:space="preserve">RELEASE NOTE UID : </t>
  </si>
  <si>
    <t>State license number here, if applicable</t>
  </si>
  <si>
    <t>ABCDEF</t>
  </si>
  <si>
    <t>BDC123</t>
  </si>
  <si>
    <t>XWZ890</t>
  </si>
  <si>
    <t xml:space="preserve">6"  Piping SS (Standard) </t>
  </si>
  <si>
    <t xml:space="preserve">10"  Piping SS (Standard) </t>
  </si>
  <si>
    <t xml:space="preserve">20"  Piping SS (Standard) </t>
  </si>
  <si>
    <t>Heat C4</t>
  </si>
  <si>
    <t>Heat C5</t>
  </si>
  <si>
    <t>Heat C6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</si>
</sst>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 #&quot; cms&quot;"/>
    <numFmt numFmtId="165" formatCode="&quot;***&quot;\ #&quot; ***&quot;"/>
    <numFmt numFmtId="166" formatCode="#0.00&quot; tons&quot;"/>
    <numFmt numFmtId="167" formatCode="#,###\ &quot; kg&quot;"/>
    <numFmt numFmtId="168" formatCode="\ #,###&quot; m2&quot;"/>
    <numFmt numFmtId="169" formatCode="\ #,###&quot; m3&quot;"/>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8"/>
      <name val="Calibri"/>
      <family val="2"/>
    </font>
    <font>
      <u/>
      <sz val="10"/>
      <color indexed="12"/>
      <name val="Arial"/>
      <family val="2"/>
    </font>
    <font>
      <b/>
      <sz val="10"/>
      <color indexed="9"/>
      <name val="Arial"/>
      <family val="2"/>
    </font>
    <font>
      <b/>
      <u/>
      <sz val="10"/>
      <color indexed="12"/>
      <name val="Arial"/>
      <family val="2"/>
    </font>
    <font>
      <sz val="11"/>
      <color rgb="FF000000"/>
      <name val="Calibri"/>
      <family val="2"/>
      <scheme val="minor"/>
    </font>
    <font>
      <sz val="11"/>
      <name val="Calibri"/>
      <family val="2"/>
    </font>
    <font>
      <b/>
      <sz val="11"/>
      <name val="Calibri"/>
      <family val="2"/>
    </font>
    <font>
      <sz val="10"/>
      <name val="Arial"/>
      <family val="2"/>
    </font>
    <font>
      <sz val="10"/>
      <color theme="1"/>
      <name val="Times New Roman"/>
      <family val="1"/>
    </font>
    <font>
      <i/>
      <sz val="10"/>
      <color theme="1"/>
      <name val="Times New Roman"/>
      <family val="1"/>
    </font>
    <font>
      <b/>
      <sz val="16"/>
      <color theme="1"/>
      <name val="Calibri"/>
      <family val="2"/>
      <scheme val="minor"/>
    </font>
    <font>
      <b/>
      <sz val="20"/>
      <color theme="1"/>
      <name val="Calibri"/>
      <family val="2"/>
      <scheme val="minor"/>
    </font>
    <font>
      <b/>
      <sz val="36"/>
      <color theme="1"/>
      <name val="Calibri"/>
      <family val="2"/>
      <scheme val="minor"/>
    </font>
    <font>
      <sz val="12"/>
      <name val="Calibri"/>
      <family val="2"/>
      <scheme val="minor"/>
    </font>
    <font>
      <sz val="14"/>
      <color theme="1"/>
      <name val="Calibri"/>
      <family val="2"/>
      <scheme val="minor"/>
    </font>
    <font>
      <b/>
      <sz val="14"/>
      <name val="Calibri"/>
      <family val="2"/>
    </font>
    <font>
      <sz val="14"/>
      <name val="Calibri"/>
      <family val="2"/>
    </font>
    <font>
      <b/>
      <sz val="11"/>
      <color rgb="FFFF0000"/>
      <name val="Calibri"/>
      <family val="2"/>
      <scheme val="minor"/>
    </font>
    <font>
      <b/>
      <sz val="11"/>
      <color rgb="FF0070C0"/>
      <name val="Calibri"/>
      <family val="2"/>
      <scheme val="minor"/>
    </font>
    <font>
      <b/>
      <sz val="16"/>
      <color rgb="FF0070C0"/>
      <name val="Calibri"/>
      <family val="2"/>
      <scheme val="minor"/>
    </font>
    <font>
      <b/>
      <sz val="24"/>
      <color rgb="FF0070C0"/>
      <name val="Calibri"/>
      <family val="2"/>
      <scheme val="minor"/>
    </font>
    <font>
      <b/>
      <sz val="20"/>
      <color rgb="FF0070C0"/>
      <name val="Calibri"/>
      <family val="2"/>
      <scheme val="minor"/>
    </font>
    <font>
      <b/>
      <sz val="14"/>
      <color theme="1"/>
      <name val="Calibri"/>
      <family val="2"/>
      <scheme val="minor"/>
    </font>
    <font>
      <b/>
      <sz val="12"/>
      <color theme="1"/>
      <name val="Calibri"/>
      <family val="2"/>
      <scheme val="minor"/>
    </font>
    <font>
      <b/>
      <sz val="22"/>
      <name val="Calibri"/>
      <family val="2"/>
      <scheme val="minor"/>
    </font>
    <font>
      <b/>
      <sz val="14"/>
      <color rgb="FF0070C0"/>
      <name val="Calibri"/>
      <family val="2"/>
      <scheme val="minor"/>
    </font>
    <font>
      <b/>
      <sz val="12"/>
      <color rgb="FF0070C0"/>
      <name val="Calibri"/>
      <family val="2"/>
      <scheme val="minor"/>
    </font>
    <font>
      <b/>
      <sz val="14"/>
      <color rgb="FFFF0000"/>
      <name val="Calibri"/>
      <family val="2"/>
      <scheme val="minor"/>
    </font>
    <font>
      <u/>
      <sz val="14"/>
      <color theme="10"/>
      <name val="Calibri"/>
      <family val="2"/>
      <scheme val="minor"/>
    </font>
    <font>
      <b/>
      <sz val="24"/>
      <color theme="1"/>
      <name val="Calibri"/>
      <family val="2"/>
      <scheme val="minor"/>
    </font>
    <font>
      <sz val="20"/>
      <color indexed="8"/>
      <name val="Calibri"/>
      <family val="2"/>
      <scheme val="minor"/>
    </font>
    <font>
      <sz val="20"/>
      <color theme="1"/>
      <name val="Calibri"/>
      <family val="2"/>
      <scheme val="minor"/>
    </font>
    <font>
      <b/>
      <sz val="18"/>
      <color rgb="FF0070C0"/>
      <name val="Calibri"/>
      <family val="2"/>
      <scheme val="minor"/>
    </font>
    <font>
      <b/>
      <sz val="28"/>
      <color rgb="FFFF0000"/>
      <name val="Calibri"/>
      <family val="2"/>
      <scheme val="minor"/>
    </font>
    <font>
      <b/>
      <u/>
      <sz val="28"/>
      <color rgb="FFFF0000"/>
      <name val="Calibri"/>
      <family val="2"/>
      <scheme val="minor"/>
    </font>
    <font>
      <u/>
      <sz val="16"/>
      <color theme="10"/>
      <name val="Calibri"/>
      <family val="2"/>
      <scheme val="minor"/>
    </font>
    <font>
      <b/>
      <sz val="14"/>
      <name val="Calibri"/>
      <family val="2"/>
      <scheme val="minor"/>
    </font>
    <font>
      <b/>
      <sz val="14"/>
      <color rgb="FFC00000"/>
      <name val="Calibri"/>
      <family val="2"/>
      <scheme val="minor"/>
    </font>
    <font>
      <b/>
      <sz val="11"/>
      <color rgb="FFC00000"/>
      <name val="Calibri"/>
      <family val="2"/>
      <scheme val="minor"/>
    </font>
    <font>
      <sz val="10"/>
      <color theme="0"/>
      <name val="Times New Roman"/>
      <family val="1"/>
    </font>
    <font>
      <i/>
      <sz val="10"/>
      <color theme="0"/>
      <name val="Times New Roman"/>
      <family val="1"/>
    </font>
    <font>
      <b/>
      <sz val="13"/>
      <color rgb="FFC00000"/>
      <name val="Calibri"/>
      <family val="2"/>
      <scheme val="minor"/>
    </font>
    <font>
      <sz val="10"/>
      <color theme="1"/>
      <name val="Calibri"/>
      <family val="2"/>
      <scheme val="minor"/>
    </font>
    <font>
      <sz val="9"/>
      <color theme="1"/>
      <name val="Calibri"/>
      <family val="2"/>
      <scheme val="minor"/>
    </font>
    <font>
      <b/>
      <sz val="12"/>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indexed="64"/>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medium">
        <color indexed="64"/>
      </top>
      <bottom/>
      <diagonal/>
    </border>
    <border>
      <left/>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right/>
      <top style="medium">
        <color indexed="64"/>
      </top>
      <bottom style="thin">
        <color auto="1"/>
      </bottom>
      <diagonal/>
    </border>
    <border>
      <left/>
      <right style="medium">
        <color indexed="64"/>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xf numFmtId="0" fontId="20" fillId="0" borderId="0" applyNumberFormat="0" applyFill="0" applyBorder="0" applyAlignment="0" applyProtection="0"/>
    <xf numFmtId="0" fontId="23" fillId="0" borderId="0"/>
    <xf numFmtId="0" fontId="26" fillId="0" borderId="0"/>
    <xf numFmtId="43" fontId="1" fillId="0" borderId="0" applyFont="0" applyFill="0" applyBorder="0" applyAlignment="0" applyProtection="0"/>
  </cellStyleXfs>
  <cellXfs count="255">
    <xf numFmtId="0" fontId="0" fillId="0" borderId="0" xfId="0"/>
    <xf numFmtId="0" fontId="0" fillId="0" borderId="0" xfId="0"/>
    <xf numFmtId="0" fontId="0" fillId="0" borderId="0" xfId="0" applyFill="1" applyAlignment="1">
      <alignment horizontal="left" vertical="center" wrapText="1"/>
    </xf>
    <xf numFmtId="0" fontId="19" fillId="0" borderId="0" xfId="43"/>
    <xf numFmtId="0" fontId="21" fillId="33" borderId="10" xfId="43" applyNumberFormat="1" applyFont="1" applyFill="1" applyBorder="1" applyAlignment="1" applyProtection="1">
      <alignment horizontal="center" vertical="center"/>
    </xf>
    <xf numFmtId="0" fontId="21" fillId="33" borderId="10" xfId="43" applyNumberFormat="1" applyFont="1" applyFill="1" applyBorder="1" applyAlignment="1" applyProtection="1">
      <alignment horizontal="center"/>
    </xf>
    <xf numFmtId="0" fontId="22" fillId="0" borderId="11" xfId="44" applyFont="1" applyBorder="1" applyAlignment="1">
      <alignment horizontal="center" vertical="center"/>
    </xf>
    <xf numFmtId="0" fontId="20" fillId="0" borderId="11" xfId="44" applyFill="1" applyBorder="1" applyAlignment="1"/>
    <xf numFmtId="0" fontId="19" fillId="0" borderId="11" xfId="43" applyNumberFormat="1" applyFont="1" applyFill="1" applyBorder="1" applyAlignment="1" applyProtection="1"/>
    <xf numFmtId="0" fontId="19" fillId="0" borderId="11" xfId="43" applyNumberFormat="1" applyFont="1" applyFill="1" applyBorder="1" applyAlignment="1" applyProtection="1">
      <alignment horizontal="center"/>
    </xf>
    <xf numFmtId="0" fontId="22" fillId="0" borderId="12" xfId="44" applyFont="1" applyBorder="1" applyAlignment="1">
      <alignment horizontal="center" vertical="center"/>
    </xf>
    <xf numFmtId="0" fontId="20" fillId="0" borderId="12" xfId="44" applyFill="1" applyBorder="1" applyAlignment="1"/>
    <xf numFmtId="0" fontId="19" fillId="0" borderId="12" xfId="43" applyNumberFormat="1" applyFont="1" applyFill="1" applyBorder="1" applyAlignment="1" applyProtection="1"/>
    <xf numFmtId="0" fontId="19" fillId="0" borderId="12" xfId="43" applyNumberFormat="1" applyFont="1" applyFill="1" applyBorder="1" applyAlignment="1" applyProtection="1">
      <alignment horizontal="center"/>
    </xf>
    <xf numFmtId="0" fontId="24" fillId="0" borderId="0" xfId="45" applyFont="1" applyFill="1" applyBorder="1"/>
    <xf numFmtId="0" fontId="33" fillId="0" borderId="0" xfId="0" applyFont="1"/>
    <xf numFmtId="0" fontId="19" fillId="34" borderId="12" xfId="43" applyNumberFormat="1" applyFont="1" applyFill="1" applyBorder="1" applyAlignment="1" applyProtection="1"/>
    <xf numFmtId="0" fontId="0" fillId="0" borderId="0" xfId="0" applyAlignment="1">
      <alignment horizontal="center"/>
    </xf>
    <xf numFmtId="0" fontId="16" fillId="0" borderId="12"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0" fillId="0" borderId="12" xfId="0" applyBorder="1" applyAlignment="1">
      <alignment horizontal="center"/>
    </xf>
    <xf numFmtId="0" fontId="0" fillId="0" borderId="12" xfId="0" applyFill="1" applyBorder="1" applyAlignment="1">
      <alignment horizontal="left" vertical="center" wrapText="1"/>
    </xf>
    <xf numFmtId="0" fontId="0" fillId="0" borderId="16" xfId="0" applyBorder="1" applyAlignment="1">
      <alignment horizontal="center"/>
    </xf>
    <xf numFmtId="0" fontId="34" fillId="0" borderId="12" xfId="45" applyFont="1" applyFill="1" applyBorder="1"/>
    <xf numFmtId="0" fontId="35" fillId="0" borderId="12" xfId="45" applyFont="1" applyFill="1" applyBorder="1"/>
    <xf numFmtId="0" fontId="25" fillId="0" borderId="12" xfId="45" applyFont="1" applyFill="1" applyBorder="1"/>
    <xf numFmtId="0" fontId="24" fillId="0" borderId="12" xfId="45" applyFont="1" applyFill="1" applyBorder="1"/>
    <xf numFmtId="0" fontId="33" fillId="0" borderId="12" xfId="0" applyFont="1" applyBorder="1"/>
    <xf numFmtId="0" fontId="27" fillId="0" borderId="12" xfId="0" applyFont="1" applyBorder="1" applyAlignment="1">
      <alignment vertical="center"/>
    </xf>
    <xf numFmtId="0" fontId="27" fillId="0" borderId="12" xfId="0" applyFont="1" applyBorder="1"/>
    <xf numFmtId="0" fontId="0" fillId="36" borderId="0" xfId="0" applyFont="1" applyFill="1" applyProtection="1"/>
    <xf numFmtId="0" fontId="0" fillId="36" borderId="0" xfId="0" applyFont="1" applyFill="1" applyProtection="1">
      <protection locked="0"/>
    </xf>
    <xf numFmtId="0" fontId="0" fillId="0" borderId="0" xfId="0" applyFont="1" applyAlignment="1" applyProtection="1">
      <alignment vertical="center"/>
      <protection locked="0"/>
    </xf>
    <xf numFmtId="0" fontId="0" fillId="0" borderId="0" xfId="0" applyFont="1" applyProtection="1">
      <protection locked="0"/>
    </xf>
    <xf numFmtId="0" fontId="16" fillId="36" borderId="0" xfId="0" applyFont="1" applyFill="1" applyBorder="1" applyAlignment="1" applyProtection="1">
      <alignment vertical="center"/>
      <protection locked="0"/>
    </xf>
    <xf numFmtId="0" fontId="36" fillId="35" borderId="0" xfId="0" applyFont="1" applyFill="1" applyAlignment="1" applyProtection="1">
      <protection locked="0"/>
    </xf>
    <xf numFmtId="0" fontId="16" fillId="36" borderId="0" xfId="0" applyFont="1" applyFill="1" applyBorder="1" applyAlignment="1" applyProtection="1">
      <alignment horizontal="left" vertical="center"/>
      <protection locked="0"/>
    </xf>
    <xf numFmtId="0" fontId="37" fillId="38" borderId="0" xfId="0" applyFont="1" applyFill="1" applyAlignment="1" applyProtection="1">
      <protection locked="0"/>
    </xf>
    <xf numFmtId="0" fontId="0" fillId="0" borderId="12" xfId="0" applyFont="1" applyBorder="1" applyAlignment="1" applyProtection="1">
      <alignment horizontal="center" vertical="center"/>
      <protection locked="0"/>
    </xf>
    <xf numFmtId="0" fontId="32" fillId="37" borderId="12" xfId="0" applyNumberFormat="1" applyFont="1" applyFill="1" applyBorder="1" applyAlignment="1" applyProtection="1">
      <alignment horizontal="center" vertical="center" wrapText="1"/>
      <protection locked="0"/>
    </xf>
    <xf numFmtId="43" fontId="0" fillId="0" borderId="0" xfId="47" applyFont="1" applyProtection="1">
      <protection locked="0"/>
    </xf>
    <xf numFmtId="0" fontId="52" fillId="36" borderId="0" xfId="0" applyFont="1" applyFill="1" applyAlignment="1" applyProtection="1">
      <alignment horizontal="center" vertical="center"/>
    </xf>
    <xf numFmtId="0" fontId="0" fillId="36" borderId="0" xfId="0" applyFont="1" applyFill="1" applyAlignment="1" applyProtection="1">
      <alignment vertical="center"/>
    </xf>
    <xf numFmtId="0" fontId="16" fillId="36" borderId="0" xfId="0" applyFont="1" applyFill="1" applyBorder="1" applyAlignment="1" applyProtection="1">
      <alignment horizontal="left" vertical="center"/>
    </xf>
    <xf numFmtId="0" fontId="36" fillId="35" borderId="0" xfId="0" applyFont="1" applyFill="1" applyAlignment="1" applyProtection="1">
      <alignment horizontal="center"/>
    </xf>
    <xf numFmtId="0" fontId="16" fillId="36" borderId="0" xfId="0" applyFont="1" applyFill="1" applyBorder="1" applyAlignment="1" applyProtection="1">
      <alignment vertical="center"/>
    </xf>
    <xf numFmtId="0" fontId="36" fillId="35" borderId="0" xfId="0" applyFont="1" applyFill="1" applyAlignment="1" applyProtection="1"/>
    <xf numFmtId="0" fontId="37" fillId="38" borderId="0" xfId="0" applyFont="1" applyFill="1" applyAlignment="1" applyProtection="1">
      <alignment horizontal="center"/>
    </xf>
    <xf numFmtId="0" fontId="37" fillId="38" borderId="0" xfId="0" applyFont="1" applyFill="1" applyAlignment="1" applyProtection="1"/>
    <xf numFmtId="0" fontId="30" fillId="36" borderId="0" xfId="0" applyFont="1" applyFill="1" applyAlignment="1" applyProtection="1">
      <alignment horizontal="center" vertical="top"/>
    </xf>
    <xf numFmtId="0" fontId="37" fillId="38" borderId="0" xfId="0" applyFont="1" applyFill="1" applyAlignment="1" applyProtection="1">
      <alignment horizontal="left" vertical="center"/>
    </xf>
    <xf numFmtId="0" fontId="41" fillId="0" borderId="18"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1" fillId="0" borderId="20" xfId="0" applyFont="1" applyFill="1" applyBorder="1" applyAlignment="1" applyProtection="1">
      <alignment horizontal="left" vertical="center" wrapText="1"/>
    </xf>
    <xf numFmtId="0" fontId="30" fillId="36" borderId="0" xfId="0" applyFont="1" applyFill="1" applyAlignment="1" applyProtection="1">
      <alignment horizontal="center" vertical="top"/>
      <protection locked="0"/>
    </xf>
    <xf numFmtId="165" fontId="40" fillId="37" borderId="23" xfId="0" quotePrefix="1" applyNumberFormat="1" applyFont="1" applyFill="1" applyBorder="1" applyAlignment="1" applyProtection="1">
      <alignment horizontal="center" vertical="center"/>
      <protection locked="0"/>
    </xf>
    <xf numFmtId="14" fontId="30" fillId="0" borderId="11" xfId="0" applyNumberFormat="1" applyFont="1" applyBorder="1" applyAlignment="1" applyProtection="1">
      <alignment horizontal="center"/>
      <protection locked="0"/>
    </xf>
    <xf numFmtId="0" fontId="39" fillId="38" borderId="16" xfId="0" applyFont="1" applyFill="1" applyBorder="1" applyAlignment="1" applyProtection="1">
      <alignment horizontal="center" vertical="center"/>
      <protection locked="0"/>
    </xf>
    <xf numFmtId="0" fontId="45" fillId="38" borderId="16"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44" fillId="38" borderId="13" xfId="0" applyFont="1" applyFill="1" applyBorder="1" applyAlignment="1" applyProtection="1">
      <alignment horizontal="center" vertical="center" wrapText="1"/>
      <protection locked="0"/>
    </xf>
    <xf numFmtId="0" fontId="0" fillId="0" borderId="0" xfId="0" applyFont="1" applyBorder="1" applyAlignment="1" applyProtection="1">
      <alignment horizontal="left" wrapText="1"/>
      <protection locked="0"/>
    </xf>
    <xf numFmtId="0" fontId="41" fillId="0" borderId="23" xfId="0" applyFont="1" applyBorder="1" applyAlignment="1" applyProtection="1">
      <alignment horizontal="center" vertical="center" wrapText="1"/>
      <protection locked="0"/>
    </xf>
    <xf numFmtId="0" fontId="47" fillId="0" borderId="29" xfId="42"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29" fillId="0" borderId="1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43" fillId="0" borderId="16" xfId="0" quotePrefix="1" applyNumberFormat="1" applyFont="1" applyFill="1" applyBorder="1" applyAlignment="1" applyProtection="1">
      <alignment horizontal="center" vertical="center"/>
      <protection locked="0"/>
    </xf>
    <xf numFmtId="164" fontId="43" fillId="0" borderId="16" xfId="0" applyNumberFormat="1" applyFont="1" applyFill="1" applyBorder="1" applyAlignment="1" applyProtection="1">
      <alignment horizontal="center" vertical="center"/>
      <protection locked="0"/>
    </xf>
    <xf numFmtId="0" fontId="18" fillId="0" borderId="12" xfId="42" applyFont="1" applyBorder="1" applyAlignment="1" applyProtection="1">
      <alignment horizontal="center" vertical="center" wrapText="1"/>
      <protection locked="0"/>
    </xf>
    <xf numFmtId="0" fontId="40" fillId="38" borderId="16" xfId="0" applyFont="1" applyFill="1" applyBorder="1" applyAlignment="1" applyProtection="1">
      <alignment horizontal="center" vertical="top"/>
      <protection locked="0"/>
    </xf>
    <xf numFmtId="0" fontId="29" fillId="0" borderId="16" xfId="0" applyFont="1" applyBorder="1" applyAlignment="1" applyProtection="1">
      <alignment horizontal="center" vertical="center"/>
      <protection locked="0"/>
    </xf>
    <xf numFmtId="0" fontId="38" fillId="38" borderId="16" xfId="0" applyFont="1" applyFill="1" applyBorder="1" applyAlignment="1" applyProtection="1">
      <alignment horizontal="center" vertical="top"/>
      <protection locked="0"/>
    </xf>
    <xf numFmtId="0" fontId="29" fillId="0" borderId="16" xfId="0" quotePrefix="1" applyFont="1" applyBorder="1" applyAlignment="1" applyProtection="1">
      <alignment horizontal="center" vertical="top"/>
      <protection locked="0"/>
    </xf>
    <xf numFmtId="0" fontId="41" fillId="0" borderId="13" xfId="0" applyFont="1" applyBorder="1" applyAlignment="1" applyProtection="1">
      <alignment horizontal="center" vertical="center" wrapText="1"/>
      <protection locked="0"/>
    </xf>
    <xf numFmtId="0" fontId="29" fillId="0" borderId="29" xfId="0" applyFont="1" applyBorder="1" applyAlignment="1" applyProtection="1">
      <alignment horizontal="center" vertical="center"/>
      <protection locked="0"/>
    </xf>
    <xf numFmtId="0" fontId="49" fillId="37" borderId="18" xfId="0" applyFont="1" applyFill="1" applyBorder="1" applyAlignment="1" applyProtection="1">
      <alignment horizontal="center" vertical="center" wrapText="1"/>
      <protection locked="0"/>
    </xf>
    <xf numFmtId="164" fontId="49" fillId="37" borderId="12" xfId="0" applyNumberFormat="1" applyFont="1" applyFill="1" applyBorder="1" applyAlignment="1" applyProtection="1">
      <alignment horizontal="center" vertical="center"/>
      <protection locked="0"/>
    </xf>
    <xf numFmtId="167" fontId="49" fillId="37" borderId="12" xfId="0" applyNumberFormat="1" applyFont="1" applyFill="1" applyBorder="1" applyAlignment="1" applyProtection="1">
      <alignment horizontal="center" vertical="center" wrapText="1"/>
      <protection locked="0"/>
    </xf>
    <xf numFmtId="164" fontId="49" fillId="37" borderId="13" xfId="0" applyNumberFormat="1" applyFont="1" applyFill="1" applyBorder="1" applyAlignment="1" applyProtection="1">
      <alignment horizontal="center" vertical="center"/>
      <protection locked="0"/>
    </xf>
    <xf numFmtId="167" fontId="49" fillId="37" borderId="13" xfId="0" applyNumberFormat="1" applyFont="1" applyFill="1" applyBorder="1" applyAlignment="1" applyProtection="1">
      <alignment horizontal="center" vertical="center" wrapText="1"/>
      <protection locked="0"/>
    </xf>
    <xf numFmtId="164" fontId="0" fillId="0" borderId="0" xfId="0" applyNumberFormat="1" applyFont="1" applyProtection="1">
      <protection locked="0"/>
    </xf>
    <xf numFmtId="0" fontId="41" fillId="40" borderId="32" xfId="0" applyFont="1" applyFill="1" applyBorder="1" applyAlignment="1" applyProtection="1">
      <alignment horizontal="center" vertical="center"/>
    </xf>
    <xf numFmtId="0" fontId="41" fillId="40" borderId="33" xfId="0" applyFont="1" applyFill="1" applyBorder="1" applyAlignment="1" applyProtection="1">
      <alignment horizontal="center" vertical="center" wrapText="1"/>
    </xf>
    <xf numFmtId="0" fontId="36" fillId="36" borderId="0" xfId="0" applyFont="1" applyFill="1" applyAlignment="1" applyProtection="1">
      <alignment horizontal="left" vertical="center" wrapText="1"/>
    </xf>
    <xf numFmtId="0" fontId="41" fillId="0" borderId="18" xfId="0" applyFont="1" applyBorder="1" applyAlignment="1" applyProtection="1">
      <alignment horizontal="left" vertical="center" wrapText="1"/>
    </xf>
    <xf numFmtId="0" fontId="41" fillId="0" borderId="20" xfId="0" applyFont="1" applyBorder="1" applyAlignment="1" applyProtection="1">
      <alignment horizontal="left" vertical="center" wrapText="1"/>
    </xf>
    <xf numFmtId="0" fontId="16" fillId="39" borderId="11" xfId="0" applyFont="1" applyFill="1" applyBorder="1" applyAlignment="1" applyProtection="1">
      <alignment horizontal="center" vertical="center"/>
    </xf>
    <xf numFmtId="0" fontId="41"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42" fillId="0" borderId="20" xfId="0" applyFont="1" applyBorder="1" applyAlignment="1" applyProtection="1">
      <alignment horizontal="left" vertical="center" wrapText="1"/>
    </xf>
    <xf numFmtId="0" fontId="0" fillId="0" borderId="14" xfId="0" applyFont="1" applyBorder="1" applyAlignment="1" applyProtection="1">
      <alignment horizontal="left" wrapText="1"/>
    </xf>
    <xf numFmtId="0" fontId="0" fillId="0" borderId="14" xfId="0" applyFont="1" applyBorder="1" applyAlignment="1" applyProtection="1">
      <alignment horizontal="left" vertical="center" wrapText="1"/>
    </xf>
    <xf numFmtId="0" fontId="41" fillId="0" borderId="17" xfId="0" applyFont="1" applyBorder="1" applyAlignment="1" applyProtection="1">
      <alignment vertical="center" wrapText="1"/>
    </xf>
    <xf numFmtId="0" fontId="42" fillId="0" borderId="18" xfId="0" applyFont="1" applyBorder="1" applyAlignment="1" applyProtection="1">
      <alignment vertical="center" wrapText="1"/>
    </xf>
    <xf numFmtId="0" fontId="41" fillId="0" borderId="20" xfId="0" applyFont="1" applyBorder="1" applyAlignment="1" applyProtection="1">
      <alignment vertical="center" wrapText="1"/>
    </xf>
    <xf numFmtId="0" fontId="33" fillId="0" borderId="0" xfId="0" applyFont="1" applyBorder="1" applyAlignment="1" applyProtection="1">
      <alignment horizontal="left" wrapText="1"/>
    </xf>
    <xf numFmtId="0" fontId="33" fillId="0" borderId="0" xfId="0" applyFont="1" applyBorder="1" applyAlignment="1" applyProtection="1">
      <alignment horizontal="left" vertical="center" wrapText="1"/>
    </xf>
    <xf numFmtId="0" fontId="41" fillId="0" borderId="17" xfId="0" applyFont="1" applyFill="1" applyBorder="1" applyAlignment="1" applyProtection="1">
      <alignment horizontal="left" vertical="center" wrapText="1"/>
    </xf>
    <xf numFmtId="0" fontId="16"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quotePrefix="1" applyProtection="1">
      <protection locked="0"/>
    </xf>
    <xf numFmtId="0" fontId="0" fillId="0" borderId="0" xfId="0" quotePrefix="1" applyAlignment="1" applyProtection="1">
      <alignment horizontal="center"/>
      <protection locked="0"/>
    </xf>
    <xf numFmtId="0" fontId="0" fillId="0" borderId="0" xfId="0" applyFill="1" applyProtection="1">
      <protection locked="0"/>
    </xf>
    <xf numFmtId="0" fontId="0" fillId="0" borderId="0" xfId="0" quotePrefix="1" applyFill="1" applyProtection="1">
      <protection locked="0"/>
    </xf>
    <xf numFmtId="0" fontId="0" fillId="39" borderId="0" xfId="0" quotePrefix="1" applyFill="1" applyProtection="1">
      <protection locked="0"/>
    </xf>
    <xf numFmtId="0" fontId="0" fillId="39" borderId="0" xfId="0" applyFill="1" applyProtection="1">
      <protection locked="0"/>
    </xf>
    <xf numFmtId="0" fontId="16" fillId="0" borderId="0" xfId="0" applyFont="1" applyAlignment="1" applyProtection="1">
      <alignment wrapText="1"/>
      <protection locked="0"/>
    </xf>
    <xf numFmtId="0" fontId="0" fillId="43" borderId="0" xfId="0" quotePrefix="1" applyFill="1" applyProtection="1">
      <protection locked="0"/>
    </xf>
    <xf numFmtId="0" fontId="0" fillId="43" borderId="0" xfId="0" applyFill="1" applyProtection="1">
      <protection locked="0"/>
    </xf>
    <xf numFmtId="0" fontId="0" fillId="44" borderId="0" xfId="0" quotePrefix="1" applyFill="1" applyProtection="1">
      <protection locked="0"/>
    </xf>
    <xf numFmtId="0" fontId="0" fillId="44" borderId="0" xfId="0" applyFill="1" applyProtection="1">
      <protection locked="0"/>
    </xf>
    <xf numFmtId="0" fontId="36" fillId="44" borderId="0" xfId="0" applyFont="1" applyFill="1" applyAlignment="1" applyProtection="1">
      <alignment horizontal="center"/>
      <protection locked="0"/>
    </xf>
    <xf numFmtId="0" fontId="36" fillId="44" borderId="0" xfId="0" quotePrefix="1" applyFont="1" applyFill="1" applyAlignment="1" applyProtection="1">
      <alignment horizontal="center"/>
      <protection locked="0"/>
    </xf>
    <xf numFmtId="0" fontId="36" fillId="0" borderId="0" xfId="0" applyFont="1" applyFill="1" applyAlignment="1" applyProtection="1">
      <alignment horizontal="center"/>
      <protection locked="0"/>
    </xf>
    <xf numFmtId="0" fontId="0" fillId="0" borderId="12" xfId="0" quotePrefix="1" applyBorder="1" applyAlignment="1" applyProtection="1">
      <alignment horizontal="center" vertical="center"/>
      <protection locked="0"/>
    </xf>
    <xf numFmtId="0" fontId="0" fillId="0" borderId="12" xfId="0" applyFont="1" applyBorder="1" applyAlignment="1" applyProtection="1">
      <alignment horizontal="center" vertical="center" wrapText="1"/>
      <protection locked="0"/>
    </xf>
    <xf numFmtId="0" fontId="0" fillId="37" borderId="26" xfId="0" applyFont="1" applyFill="1" applyBorder="1" applyProtection="1"/>
    <xf numFmtId="0" fontId="0" fillId="37" borderId="30" xfId="0" applyFont="1" applyFill="1" applyBorder="1" applyProtection="1"/>
    <xf numFmtId="0" fontId="0" fillId="37" borderId="14" xfId="0" applyFont="1" applyFill="1" applyBorder="1" applyProtection="1"/>
    <xf numFmtId="0" fontId="0" fillId="37" borderId="0" xfId="0" applyFont="1" applyFill="1" applyBorder="1" applyProtection="1"/>
    <xf numFmtId="0" fontId="0" fillId="37" borderId="27" xfId="0" applyFont="1" applyFill="1" applyBorder="1" applyProtection="1"/>
    <xf numFmtId="0" fontId="0" fillId="37" borderId="31" xfId="0" applyFont="1" applyFill="1" applyBorder="1" applyProtection="1"/>
    <xf numFmtId="0" fontId="16" fillId="0" borderId="12" xfId="0" applyFont="1" applyBorder="1" applyAlignment="1" applyProtection="1">
      <alignment horizontal="center" vertical="center"/>
      <protection locked="0"/>
    </xf>
    <xf numFmtId="0" fontId="54" fillId="0" borderId="29" xfId="42" applyFont="1" applyBorder="1" applyAlignment="1" applyProtection="1">
      <alignment horizontal="center" vertical="center" wrapText="1"/>
      <protection locked="0"/>
    </xf>
    <xf numFmtId="0" fontId="42" fillId="0" borderId="23" xfId="0" applyFont="1" applyBorder="1" applyAlignment="1" applyProtection="1">
      <alignment horizontal="center" vertical="center" wrapText="1"/>
      <protection locked="0"/>
    </xf>
    <xf numFmtId="0" fontId="31" fillId="37" borderId="0" xfId="0" applyFont="1" applyFill="1" applyBorder="1" applyAlignment="1" applyProtection="1">
      <alignment horizontal="center" vertical="center" wrapText="1"/>
    </xf>
    <xf numFmtId="0" fontId="52" fillId="36" borderId="0" xfId="0" applyFont="1" applyFill="1" applyAlignment="1" applyProtection="1">
      <alignment horizontal="center" vertical="center"/>
    </xf>
    <xf numFmtId="0" fontId="52" fillId="36" borderId="0" xfId="0" applyFont="1" applyFill="1" applyAlignment="1" applyProtection="1">
      <alignment horizontal="center" vertical="center"/>
    </xf>
    <xf numFmtId="0" fontId="31" fillId="37" borderId="0" xfId="0" applyFont="1" applyFill="1" applyBorder="1" applyAlignment="1" applyProtection="1">
      <alignment horizontal="center" vertical="center" wrapText="1"/>
    </xf>
    <xf numFmtId="0" fontId="16" fillId="39" borderId="23" xfId="0" applyFont="1" applyFill="1" applyBorder="1" applyAlignment="1" applyProtection="1">
      <alignment horizontal="center" vertical="center"/>
    </xf>
    <xf numFmtId="167" fontId="49" fillId="37" borderId="16" xfId="0" applyNumberFormat="1" applyFont="1" applyFill="1" applyBorder="1" applyAlignment="1" applyProtection="1">
      <alignment horizontal="center" vertical="center" wrapText="1"/>
      <protection locked="0"/>
    </xf>
    <xf numFmtId="167" fontId="49" fillId="37" borderId="29" xfId="0" applyNumberFormat="1" applyFont="1" applyFill="1" applyBorder="1" applyAlignment="1" applyProtection="1">
      <alignment horizontal="center" vertical="center" wrapText="1"/>
      <protection locked="0"/>
    </xf>
    <xf numFmtId="0" fontId="16" fillId="39" borderId="23" xfId="0" applyFont="1" applyFill="1" applyBorder="1" applyAlignment="1" applyProtection="1">
      <alignment horizontal="center" vertical="center" wrapText="1"/>
    </xf>
    <xf numFmtId="0" fontId="5" fillId="0" borderId="0" xfId="0" applyFont="1" applyProtection="1">
      <protection locked="0"/>
    </xf>
    <xf numFmtId="0" fontId="19" fillId="0" borderId="0" xfId="0" applyFont="1" applyProtection="1">
      <protection locked="0"/>
    </xf>
    <xf numFmtId="0" fontId="36" fillId="36" borderId="0" xfId="0" applyFont="1" applyFill="1" applyAlignment="1" applyProtection="1">
      <alignment horizontal="center" vertical="center" wrapText="1"/>
    </xf>
    <xf numFmtId="0" fontId="56" fillId="40" borderId="33" xfId="0" applyFont="1" applyFill="1" applyBorder="1" applyAlignment="1" applyProtection="1">
      <alignment horizontal="center" vertical="center" wrapText="1"/>
    </xf>
    <xf numFmtId="0" fontId="56" fillId="40" borderId="33" xfId="0" applyFont="1" applyFill="1" applyBorder="1" applyAlignment="1" applyProtection="1">
      <alignment horizontal="center" vertical="center"/>
    </xf>
    <xf numFmtId="0" fontId="56" fillId="40" borderId="34" xfId="0" applyFont="1" applyFill="1" applyBorder="1" applyAlignment="1" applyProtection="1">
      <alignment horizontal="center" vertical="center"/>
    </xf>
    <xf numFmtId="0" fontId="57" fillId="39" borderId="17" xfId="0" applyFont="1" applyFill="1" applyBorder="1" applyAlignment="1" applyProtection="1">
      <alignment horizontal="center" vertical="center"/>
    </xf>
    <xf numFmtId="0" fontId="57" fillId="39" borderId="11" xfId="0" applyFont="1" applyFill="1" applyBorder="1" applyAlignment="1" applyProtection="1">
      <alignment horizontal="center" vertical="center"/>
    </xf>
    <xf numFmtId="0" fontId="57" fillId="39" borderId="23" xfId="0" applyFont="1" applyFill="1" applyBorder="1" applyAlignment="1" applyProtection="1">
      <alignment horizontal="center" vertical="center"/>
    </xf>
    <xf numFmtId="0" fontId="58" fillId="34" borderId="0" xfId="0" applyFont="1" applyFill="1" applyBorder="1" applyAlignment="1">
      <alignment vertical="center"/>
    </xf>
    <xf numFmtId="0" fontId="58" fillId="34" borderId="0" xfId="0" applyFont="1" applyFill="1" applyBorder="1"/>
    <xf numFmtId="0" fontId="60" fillId="40" borderId="33" xfId="0" applyFont="1" applyFill="1" applyBorder="1" applyAlignment="1" applyProtection="1">
      <alignment horizontal="center" vertical="center" wrapText="1"/>
    </xf>
    <xf numFmtId="0" fontId="0" fillId="0" borderId="12" xfId="0" applyFont="1" applyBorder="1" applyAlignment="1" applyProtection="1">
      <alignment horizontal="center" vertical="center"/>
      <protection locked="0"/>
    </xf>
    <xf numFmtId="0" fontId="50" fillId="0" borderId="0" xfId="0" applyFont="1" applyProtection="1">
      <protection locked="0"/>
    </xf>
    <xf numFmtId="0" fontId="0" fillId="0" borderId="12"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164" fontId="63" fillId="0" borderId="16" xfId="0" applyNumberFormat="1"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50" fillId="0" borderId="15" xfId="0" applyFont="1" applyFill="1" applyBorder="1" applyAlignment="1" applyProtection="1">
      <alignment horizontal="center" vertical="center"/>
      <protection locked="0"/>
    </xf>
    <xf numFmtId="0" fontId="31" fillId="37" borderId="14" xfId="0" applyFont="1" applyFill="1" applyBorder="1" applyAlignment="1" applyProtection="1">
      <alignment horizontal="center" vertical="center" wrapText="1"/>
    </xf>
    <xf numFmtId="0" fontId="31" fillId="37" borderId="0" xfId="0" applyFont="1" applyFill="1" applyBorder="1" applyAlignment="1" applyProtection="1">
      <alignment horizontal="center" vertical="center" wrapText="1"/>
    </xf>
    <xf numFmtId="0" fontId="41" fillId="37" borderId="18" xfId="0" applyFont="1" applyFill="1" applyBorder="1" applyAlignment="1" applyProtection="1">
      <alignment horizontal="left" vertical="center" wrapText="1"/>
    </xf>
    <xf numFmtId="0" fontId="41" fillId="37" borderId="20" xfId="0" applyFont="1" applyFill="1" applyBorder="1" applyAlignment="1" applyProtection="1">
      <alignment horizontal="left" vertical="center" wrapText="1"/>
    </xf>
    <xf numFmtId="0" fontId="38" fillId="38" borderId="11" xfId="0" applyFont="1" applyFill="1" applyBorder="1" applyAlignment="1" applyProtection="1">
      <alignment horizontal="center" vertical="center"/>
      <protection locked="0"/>
    </xf>
    <xf numFmtId="0" fontId="38" fillId="38" borderId="23" xfId="0" applyFont="1" applyFill="1" applyBorder="1" applyAlignment="1" applyProtection="1">
      <alignment horizontal="center" vertical="center"/>
      <protection locked="0"/>
    </xf>
    <xf numFmtId="0" fontId="46" fillId="38" borderId="37" xfId="0" applyFont="1" applyFill="1" applyBorder="1" applyAlignment="1" applyProtection="1">
      <alignment horizontal="center" vertical="center" wrapText="1" shrinkToFit="1"/>
      <protection locked="0"/>
    </xf>
    <xf numFmtId="0" fontId="46" fillId="38" borderId="38" xfId="0" applyFont="1" applyFill="1" applyBorder="1" applyAlignment="1" applyProtection="1">
      <alignment horizontal="center" vertical="center" wrapText="1" shrinkToFit="1"/>
      <protection locked="0"/>
    </xf>
    <xf numFmtId="0" fontId="46" fillId="38" borderId="39" xfId="0" applyFont="1" applyFill="1" applyBorder="1" applyAlignment="1" applyProtection="1">
      <alignment horizontal="center" vertical="center" wrapText="1" shrinkToFit="1"/>
      <protection locked="0"/>
    </xf>
    <xf numFmtId="0" fontId="46" fillId="38" borderId="31" xfId="0" applyFont="1" applyFill="1" applyBorder="1" applyAlignment="1" applyProtection="1">
      <alignment horizontal="center" vertical="center" wrapText="1" shrinkToFit="1"/>
      <protection locked="0"/>
    </xf>
    <xf numFmtId="0" fontId="57" fillId="39" borderId="11" xfId="0" applyFont="1" applyFill="1" applyBorder="1" applyAlignment="1" applyProtection="1">
      <alignment horizontal="center" vertical="center"/>
    </xf>
    <xf numFmtId="0" fontId="48" fillId="36" borderId="0" xfId="0" applyFont="1" applyFill="1" applyAlignment="1" applyProtection="1">
      <alignment horizontal="center" vertical="top"/>
    </xf>
    <xf numFmtId="0" fontId="52" fillId="36" borderId="0" xfId="0" applyFont="1" applyFill="1" applyAlignment="1" applyProtection="1">
      <alignment horizontal="center" vertical="center"/>
    </xf>
    <xf numFmtId="166" fontId="38" fillId="38" borderId="12" xfId="0" applyNumberFormat="1" applyFont="1" applyFill="1" applyBorder="1" applyAlignment="1" applyProtection="1">
      <alignment horizontal="center" vertical="center"/>
    </xf>
    <xf numFmtId="166" fontId="38" fillId="38" borderId="16" xfId="0" applyNumberFormat="1" applyFont="1" applyFill="1" applyBorder="1" applyAlignment="1" applyProtection="1">
      <alignment horizontal="center" vertical="center"/>
    </xf>
    <xf numFmtId="168" fontId="38" fillId="38" borderId="12" xfId="0" applyNumberFormat="1" applyFont="1" applyFill="1" applyBorder="1" applyAlignment="1" applyProtection="1">
      <alignment horizontal="center" vertical="center"/>
    </xf>
    <xf numFmtId="168" fontId="38" fillId="38" borderId="16" xfId="0" applyNumberFormat="1" applyFont="1" applyFill="1" applyBorder="1" applyAlignment="1" applyProtection="1">
      <alignment horizontal="center" vertical="center"/>
    </xf>
    <xf numFmtId="169" fontId="38" fillId="38" borderId="12" xfId="0" applyNumberFormat="1" applyFont="1" applyFill="1" applyBorder="1" applyAlignment="1" applyProtection="1">
      <alignment horizontal="center" vertical="center"/>
    </xf>
    <xf numFmtId="169" fontId="38" fillId="38" borderId="16" xfId="0" applyNumberFormat="1" applyFont="1" applyFill="1" applyBorder="1" applyAlignment="1" applyProtection="1">
      <alignment horizontal="center" vertical="center"/>
    </xf>
    <xf numFmtId="167" fontId="29" fillId="38" borderId="12" xfId="0" applyNumberFormat="1" applyFont="1" applyFill="1" applyBorder="1" applyAlignment="1" applyProtection="1">
      <alignment horizontal="center" vertical="center"/>
    </xf>
    <xf numFmtId="167" fontId="29" fillId="38" borderId="16" xfId="0" applyNumberFormat="1" applyFont="1" applyFill="1" applyBorder="1" applyAlignment="1" applyProtection="1">
      <alignment horizontal="center" vertical="center"/>
    </xf>
    <xf numFmtId="0" fontId="41" fillId="41" borderId="17" xfId="0" applyFont="1" applyFill="1" applyBorder="1" applyAlignment="1" applyProtection="1">
      <alignment horizontal="left" vertical="center" wrapText="1"/>
    </xf>
    <xf numFmtId="0" fontId="41" fillId="41" borderId="11" xfId="0" applyFont="1" applyFill="1" applyBorder="1" applyAlignment="1" applyProtection="1">
      <alignment horizontal="left" vertical="center" wrapText="1"/>
    </xf>
    <xf numFmtId="0" fontId="41" fillId="41" borderId="20" xfId="0" applyFont="1" applyFill="1" applyBorder="1" applyAlignment="1" applyProtection="1">
      <alignment horizontal="left" vertical="center" wrapText="1"/>
    </xf>
    <xf numFmtId="0" fontId="41" fillId="41" borderId="13" xfId="0" applyFont="1" applyFill="1" applyBorder="1" applyAlignment="1" applyProtection="1">
      <alignment horizontal="left" vertical="center" wrapText="1"/>
    </xf>
    <xf numFmtId="0" fontId="41" fillId="41" borderId="18" xfId="0" applyFont="1" applyFill="1" applyBorder="1" applyAlignment="1" applyProtection="1">
      <alignment horizontal="left" vertical="center" wrapText="1"/>
    </xf>
    <xf numFmtId="0" fontId="41" fillId="41" borderId="12" xfId="0" applyFont="1" applyFill="1" applyBorder="1" applyAlignment="1" applyProtection="1">
      <alignment horizontal="left" vertical="center" wrapText="1"/>
    </xf>
    <xf numFmtId="0" fontId="55" fillId="41" borderId="15" xfId="0" applyFont="1" applyFill="1" applyBorder="1" applyAlignment="1" applyProtection="1">
      <alignment horizontal="left" vertical="center" wrapText="1"/>
    </xf>
    <xf numFmtId="0" fontId="55" fillId="41" borderId="12" xfId="0" applyFont="1" applyFill="1" applyBorder="1" applyAlignment="1" applyProtection="1">
      <alignment horizontal="left" vertical="center" wrapText="1"/>
    </xf>
    <xf numFmtId="0" fontId="36" fillId="35" borderId="0" xfId="0" applyFont="1" applyFill="1" applyAlignment="1" applyProtection="1">
      <alignment horizontal="center"/>
      <protection locked="0"/>
    </xf>
    <xf numFmtId="0" fontId="16" fillId="36" borderId="0" xfId="0" applyFont="1" applyFill="1" applyBorder="1" applyAlignment="1" applyProtection="1">
      <alignment horizontal="left" vertical="center"/>
      <protection locked="0"/>
    </xf>
    <xf numFmtId="0" fontId="29" fillId="42" borderId="12" xfId="0" applyFont="1" applyFill="1" applyBorder="1" applyAlignment="1" applyProtection="1">
      <alignment horizontal="center" vertical="center" wrapText="1"/>
    </xf>
    <xf numFmtId="0" fontId="29" fillId="42" borderId="19" xfId="0" applyFont="1" applyFill="1" applyBorder="1" applyAlignment="1" applyProtection="1">
      <alignment horizontal="center" vertical="center" wrapText="1"/>
    </xf>
    <xf numFmtId="0" fontId="42" fillId="41" borderId="18" xfId="0" applyFont="1" applyFill="1" applyBorder="1" applyAlignment="1" applyProtection="1">
      <alignment horizontal="left" vertical="center" wrapText="1"/>
    </xf>
    <xf numFmtId="0" fontId="42" fillId="41" borderId="12" xfId="0" applyFont="1" applyFill="1" applyBorder="1" applyAlignment="1" applyProtection="1">
      <alignment horizontal="left" vertical="center" wrapText="1"/>
    </xf>
    <xf numFmtId="0" fontId="42" fillId="41" borderId="20" xfId="0" applyFont="1" applyFill="1" applyBorder="1" applyAlignment="1" applyProtection="1">
      <alignment horizontal="left" vertical="center" wrapText="1"/>
    </xf>
    <xf numFmtId="0" fontId="42" fillId="41" borderId="13" xfId="0" applyFont="1" applyFill="1" applyBorder="1" applyAlignment="1" applyProtection="1">
      <alignment horizontal="left" vertical="center" wrapText="1"/>
    </xf>
    <xf numFmtId="0" fontId="41" fillId="40" borderId="23" xfId="0" applyFont="1" applyFill="1" applyBorder="1" applyAlignment="1" applyProtection="1">
      <alignment horizontal="center" vertical="center"/>
    </xf>
    <xf numFmtId="0" fontId="41" fillId="40" borderId="24" xfId="0" applyFont="1" applyFill="1" applyBorder="1" applyAlignment="1" applyProtection="1">
      <alignment horizontal="center" vertical="center"/>
    </xf>
    <xf numFmtId="0" fontId="41" fillId="41" borderId="25" xfId="0" applyFont="1" applyFill="1" applyBorder="1" applyAlignment="1" applyProtection="1">
      <alignment horizontal="left" vertical="center" wrapText="1"/>
    </xf>
    <xf numFmtId="0" fontId="41" fillId="41" borderId="15" xfId="0" applyFont="1" applyFill="1" applyBorder="1" applyAlignment="1" applyProtection="1">
      <alignment horizontal="left" vertical="center" wrapText="1"/>
    </xf>
    <xf numFmtId="0" fontId="29" fillId="42" borderId="11" xfId="0" applyFont="1" applyFill="1" applyBorder="1" applyAlignment="1" applyProtection="1">
      <alignment horizontal="center" vertical="center" wrapText="1"/>
    </xf>
    <xf numFmtId="0" fontId="29" fillId="42" borderId="22" xfId="0" applyFont="1" applyFill="1" applyBorder="1" applyAlignment="1" applyProtection="1">
      <alignment horizontal="center" vertical="center" wrapText="1"/>
    </xf>
    <xf numFmtId="0" fontId="47" fillId="42" borderId="13" xfId="42" applyFont="1" applyFill="1" applyBorder="1" applyAlignment="1" applyProtection="1">
      <alignment horizontal="center" vertical="center" wrapText="1"/>
    </xf>
    <xf numFmtId="0" fontId="47" fillId="42" borderId="21" xfId="42" applyFont="1" applyFill="1" applyBorder="1" applyAlignment="1" applyProtection="1">
      <alignment horizontal="center" vertical="center" wrapText="1"/>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wrapText="1"/>
      <protection locked="0"/>
    </xf>
    <xf numFmtId="0" fontId="41" fillId="41" borderId="24" xfId="0" applyFont="1" applyFill="1" applyBorder="1" applyAlignment="1" applyProtection="1">
      <alignment horizontal="left" vertical="center" wrapText="1"/>
    </xf>
    <xf numFmtId="0" fontId="41" fillId="41" borderId="24" xfId="0" applyFont="1" applyFill="1" applyBorder="1" applyAlignment="1" applyProtection="1">
      <alignment vertical="center" wrapText="1"/>
    </xf>
    <xf numFmtId="0" fontId="41" fillId="41" borderId="11" xfId="0" applyFont="1" applyFill="1" applyBorder="1" applyAlignment="1" applyProtection="1">
      <alignment vertical="center" wrapText="1"/>
    </xf>
    <xf numFmtId="0" fontId="41" fillId="41" borderId="25" xfId="0" applyFont="1" applyFill="1" applyBorder="1" applyAlignment="1" applyProtection="1">
      <alignment vertical="center" wrapText="1"/>
    </xf>
    <xf numFmtId="0" fontId="41" fillId="41" borderId="13" xfId="0" applyFont="1" applyFill="1" applyBorder="1" applyAlignment="1" applyProtection="1">
      <alignment vertical="center" wrapText="1"/>
    </xf>
    <xf numFmtId="0" fontId="42" fillId="41" borderId="15" xfId="0" applyFont="1" applyFill="1" applyBorder="1" applyAlignment="1" applyProtection="1">
      <alignment vertical="center" wrapText="1"/>
    </xf>
    <xf numFmtId="0" fontId="42" fillId="41" borderId="12" xfId="0" applyFont="1" applyFill="1" applyBorder="1" applyAlignment="1" applyProtection="1">
      <alignment vertical="center" wrapText="1"/>
    </xf>
    <xf numFmtId="0" fontId="40" fillId="42" borderId="12" xfId="0" applyFont="1" applyFill="1" applyBorder="1" applyAlignment="1" applyProtection="1">
      <alignment horizontal="center" vertical="top"/>
    </xf>
    <xf numFmtId="0" fontId="40" fillId="42" borderId="19" xfId="0" applyFont="1" applyFill="1" applyBorder="1" applyAlignment="1" applyProtection="1">
      <alignment horizontal="center" vertical="top"/>
    </xf>
    <xf numFmtId="0" fontId="41" fillId="42" borderId="13" xfId="0" applyFont="1" applyFill="1" applyBorder="1" applyAlignment="1" applyProtection="1">
      <alignment horizontal="center" vertical="center" wrapText="1"/>
    </xf>
    <xf numFmtId="0" fontId="41" fillId="42" borderId="21" xfId="0" applyFont="1" applyFill="1" applyBorder="1" applyAlignment="1" applyProtection="1">
      <alignment horizontal="center" vertical="center" wrapText="1"/>
    </xf>
    <xf numFmtId="0" fontId="18" fillId="42" borderId="12" xfId="42" applyFont="1" applyFill="1" applyBorder="1" applyAlignment="1" applyProtection="1">
      <alignment horizontal="center" vertical="center" wrapText="1"/>
    </xf>
    <xf numFmtId="0" fontId="18" fillId="42" borderId="19" xfId="42" applyFont="1" applyFill="1" applyBorder="1" applyAlignment="1" applyProtection="1">
      <alignment horizontal="center" vertical="center" wrapText="1"/>
    </xf>
    <xf numFmtId="0" fontId="29" fillId="42" borderId="12" xfId="0" applyFont="1" applyFill="1" applyBorder="1" applyAlignment="1" applyProtection="1">
      <alignment horizontal="center" vertical="center"/>
    </xf>
    <xf numFmtId="0" fontId="29" fillId="42" borderId="19" xfId="0" applyFont="1" applyFill="1" applyBorder="1" applyAlignment="1" applyProtection="1">
      <alignment horizontal="center" vertical="center"/>
    </xf>
    <xf numFmtId="14" fontId="30" fillId="42" borderId="12" xfId="0" applyNumberFormat="1" applyFont="1" applyFill="1" applyBorder="1" applyAlignment="1" applyProtection="1">
      <alignment horizontal="center"/>
    </xf>
    <xf numFmtId="14" fontId="30" fillId="42" borderId="19" xfId="0" applyNumberFormat="1" applyFont="1" applyFill="1" applyBorder="1" applyAlignment="1" applyProtection="1">
      <alignment horizontal="center"/>
    </xf>
    <xf numFmtId="0" fontId="38" fillId="42" borderId="12" xfId="0" applyFont="1" applyFill="1" applyBorder="1" applyAlignment="1" applyProtection="1">
      <alignment horizontal="center" vertical="top"/>
    </xf>
    <xf numFmtId="0" fontId="38" fillId="42" borderId="19" xfId="0" applyFont="1" applyFill="1" applyBorder="1" applyAlignment="1" applyProtection="1">
      <alignment horizontal="center" vertical="top"/>
    </xf>
    <xf numFmtId="0" fontId="29" fillId="42" borderId="12" xfId="0" quotePrefix="1" applyFont="1" applyFill="1" applyBorder="1" applyAlignment="1" applyProtection="1">
      <alignment horizontal="center" vertical="top"/>
    </xf>
    <xf numFmtId="0" fontId="29" fillId="42" borderId="19" xfId="0" quotePrefix="1" applyFont="1" applyFill="1" applyBorder="1" applyAlignment="1" applyProtection="1">
      <alignment horizontal="center" vertical="top"/>
    </xf>
    <xf numFmtId="0" fontId="29" fillId="42" borderId="13" xfId="0" applyFont="1" applyFill="1" applyBorder="1" applyAlignment="1" applyProtection="1">
      <alignment horizontal="center" vertical="center"/>
    </xf>
    <xf numFmtId="0" fontId="29" fillId="42" borderId="21" xfId="0" applyFont="1" applyFill="1" applyBorder="1" applyAlignment="1" applyProtection="1">
      <alignment horizontal="center" vertical="center"/>
    </xf>
    <xf numFmtId="0" fontId="41" fillId="42" borderId="23" xfId="0" applyFont="1" applyFill="1" applyBorder="1" applyAlignment="1" applyProtection="1">
      <alignment horizontal="center" vertical="center" wrapText="1"/>
    </xf>
    <xf numFmtId="0" fontId="41" fillId="42" borderId="35" xfId="0" applyFont="1" applyFill="1" applyBorder="1" applyAlignment="1" applyProtection="1">
      <alignment horizontal="center" vertical="center" wrapText="1"/>
    </xf>
    <xf numFmtId="0" fontId="41" fillId="42" borderId="36" xfId="0" applyFont="1" applyFill="1" applyBorder="1" applyAlignment="1" applyProtection="1">
      <alignment horizontal="center" vertical="center" wrapText="1"/>
    </xf>
    <xf numFmtId="0" fontId="0" fillId="36" borderId="0" xfId="0" applyFont="1" applyFill="1" applyAlignment="1" applyProtection="1">
      <alignment horizontal="center"/>
    </xf>
    <xf numFmtId="0" fontId="43" fillId="42" borderId="12" xfId="0" quotePrefix="1" applyNumberFormat="1" applyFont="1" applyFill="1" applyBorder="1" applyAlignment="1" applyProtection="1">
      <alignment horizontal="center" vertical="center"/>
    </xf>
    <xf numFmtId="0" fontId="43" fillId="42" borderId="19" xfId="0" quotePrefix="1" applyNumberFormat="1" applyFont="1" applyFill="1" applyBorder="1" applyAlignment="1" applyProtection="1">
      <alignment horizontal="center" vertical="center"/>
    </xf>
    <xf numFmtId="164" fontId="43" fillId="42" borderId="12" xfId="0" applyNumberFormat="1" applyFont="1" applyFill="1" applyBorder="1" applyAlignment="1" applyProtection="1">
      <alignment horizontal="center" vertical="center"/>
    </xf>
    <xf numFmtId="164" fontId="43" fillId="42" borderId="19" xfId="0" applyNumberFormat="1" applyFont="1" applyFill="1" applyBorder="1" applyAlignment="1" applyProtection="1">
      <alignment horizontal="center" vertical="center"/>
    </xf>
    <xf numFmtId="0" fontId="36" fillId="36" borderId="0" xfId="0" applyFont="1" applyFill="1" applyAlignment="1" applyProtection="1">
      <alignment horizontal="center" vertical="center" wrapText="1"/>
    </xf>
    <xf numFmtId="14" fontId="30" fillId="42" borderId="11" xfId="0" applyNumberFormat="1" applyFont="1" applyFill="1" applyBorder="1" applyAlignment="1" applyProtection="1">
      <alignment horizontal="center"/>
    </xf>
    <xf numFmtId="14" fontId="30" fillId="42" borderId="22" xfId="0" applyNumberFormat="1" applyFont="1" applyFill="1" applyBorder="1" applyAlignment="1" applyProtection="1">
      <alignment horizontal="center"/>
    </xf>
    <xf numFmtId="0" fontId="51" fillId="42" borderId="12" xfId="0" applyFont="1" applyFill="1" applyBorder="1" applyAlignment="1" applyProtection="1">
      <alignment horizontal="center" vertical="center" wrapText="1"/>
    </xf>
    <xf numFmtId="0" fontId="51" fillId="42" borderId="19" xfId="0" applyFont="1" applyFill="1" applyBorder="1" applyAlignment="1" applyProtection="1">
      <alignment horizontal="center" vertical="center" wrapText="1"/>
    </xf>
    <xf numFmtId="0" fontId="44" fillId="42" borderId="13" xfId="0" applyFont="1" applyFill="1" applyBorder="1" applyAlignment="1" applyProtection="1">
      <alignment horizontal="center" vertical="center" wrapText="1"/>
    </xf>
    <xf numFmtId="0" fontId="44" fillId="42" borderId="21" xfId="0" applyFont="1" applyFill="1" applyBorder="1" applyAlignment="1" applyProtection="1">
      <alignment horizontal="center" vertical="center" wrapText="1"/>
    </xf>
    <xf numFmtId="0" fontId="41" fillId="42" borderId="11" xfId="0" applyFont="1" applyFill="1" applyBorder="1" applyAlignment="1" applyProtection="1">
      <alignment horizontal="center" vertical="center" wrapText="1"/>
    </xf>
    <xf numFmtId="0" fontId="41" fillId="42" borderId="22" xfId="0" applyFont="1" applyFill="1" applyBorder="1" applyAlignment="1" applyProtection="1">
      <alignment horizontal="center" vertical="center" wrapText="1"/>
    </xf>
    <xf numFmtId="0" fontId="16" fillId="42" borderId="11" xfId="0" applyFont="1" applyFill="1" applyBorder="1" applyAlignment="1" applyProtection="1">
      <alignment horizontal="center" vertical="center" wrapText="1"/>
    </xf>
    <xf numFmtId="0" fontId="16" fillId="42" borderId="22" xfId="0" applyFont="1" applyFill="1" applyBorder="1" applyAlignment="1" applyProtection="1">
      <alignment horizontal="center" vertical="center" wrapText="1"/>
    </xf>
    <xf numFmtId="0" fontId="55" fillId="41" borderId="24" xfId="0" applyFont="1" applyFill="1" applyBorder="1" applyAlignment="1" applyProtection="1">
      <alignment horizontal="left" vertical="center" wrapText="1"/>
    </xf>
    <xf numFmtId="0" fontId="55" fillId="41" borderId="11" xfId="0" applyFont="1" applyFill="1" applyBorder="1" applyAlignment="1" applyProtection="1">
      <alignment horizontal="left" vertical="center" wrapText="1"/>
    </xf>
    <xf numFmtId="165" fontId="40" fillId="42" borderId="11" xfId="0" quotePrefix="1" applyNumberFormat="1" applyFont="1" applyFill="1" applyBorder="1" applyAlignment="1" applyProtection="1">
      <alignment horizontal="center" vertical="center"/>
    </xf>
    <xf numFmtId="0" fontId="39" fillId="42" borderId="16" xfId="0" applyFont="1" applyFill="1" applyBorder="1" applyAlignment="1" applyProtection="1">
      <alignment horizontal="center" vertical="center" wrapText="1"/>
    </xf>
    <xf numFmtId="0" fontId="39" fillId="42" borderId="28" xfId="0" applyFont="1" applyFill="1" applyBorder="1" applyAlignment="1" applyProtection="1">
      <alignment horizontal="center" vertical="center" wrapText="1"/>
    </xf>
    <xf numFmtId="0" fontId="39" fillId="42" borderId="15" xfId="0" applyFont="1" applyFill="1" applyBorder="1" applyAlignment="1" applyProtection="1">
      <alignment horizontal="center" vertical="center" wrapText="1"/>
    </xf>
    <xf numFmtId="0" fontId="16" fillId="42" borderId="13" xfId="0" applyFont="1" applyFill="1" applyBorder="1" applyAlignment="1" applyProtection="1">
      <alignment horizontal="center" vertical="center" wrapText="1"/>
    </xf>
    <xf numFmtId="0" fontId="37" fillId="38" borderId="0" xfId="0" applyFont="1" applyFill="1" applyAlignment="1" applyProtection="1">
      <alignment horizontal="center"/>
      <protection locked="0"/>
    </xf>
    <xf numFmtId="0" fontId="56" fillId="40" borderId="23" xfId="0" applyFont="1" applyFill="1" applyBorder="1" applyAlignment="1" applyProtection="1">
      <alignment horizontal="center" vertical="center"/>
    </xf>
    <xf numFmtId="0" fontId="56" fillId="40" borderId="24" xfId="0" applyFont="1" applyFill="1" applyBorder="1" applyAlignment="1" applyProtection="1">
      <alignment horizontal="center"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Input" xfId="9" builtinId="20" customBuiltin="1"/>
    <cellStyle name="Linked Cell" xfId="12" builtinId="24" customBuiltin="1"/>
    <cellStyle name="Neutral" xfId="8" builtinId="28" customBuiltin="1"/>
    <cellStyle name="Normal" xfId="0" builtinId="0"/>
    <cellStyle name="Normal 2" xfId="43"/>
    <cellStyle name="Normal 3" xfId="45"/>
    <cellStyle name="Normal 4" xfId="4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ill>
        <patternFill patternType="lightGray">
          <fgColor rgb="FFFF0000"/>
        </patternFill>
      </fill>
    </dxf>
    <dxf>
      <font>
        <b/>
        <i val="0"/>
        <color rgb="FF00B050"/>
      </font>
      <fill>
        <patternFill>
          <bgColor theme="6" tint="0.79998168889431442"/>
        </patternFill>
      </fill>
    </dxf>
    <dxf>
      <font>
        <b/>
        <i val="0"/>
        <color rgb="FF00B050"/>
      </font>
      <fill>
        <patternFill>
          <bgColor theme="6" tint="0.79998168889431442"/>
        </patternFill>
      </fill>
    </dxf>
    <dxf>
      <numFmt numFmtId="170" formatCode="\ #0.00&quot; m3&quot;"/>
    </dxf>
    <dxf>
      <font>
        <b/>
        <i val="0"/>
        <color rgb="FF00B050"/>
      </font>
      <fill>
        <patternFill>
          <bgColor theme="6" tint="0.79998168889431442"/>
        </patternFill>
      </fill>
    </dxf>
    <dxf>
      <numFmt numFmtId="170" formatCode="\ #0.00&quot; m3&quot;"/>
    </dxf>
  </dxfs>
  <tableStyles count="0" defaultTableStyle="TableStyleMedium2" defaultPivotStyle="PivotStyleLight16"/>
  <colors>
    <mruColors>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PACKING LIST'!A1"/><Relationship Id="rId2" Type="http://schemas.openxmlformats.org/officeDocument/2006/relationships/image" Target="cid:image001.jpg@01D41875.29E598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PACKAGE LIST'!A1"/></Relationships>
</file>

<file path=xl/drawings/drawing1.xml><?xml version="1.0" encoding="utf-8"?>
<xdr:wsDr xmlns:xdr="http://schemas.openxmlformats.org/drawingml/2006/spreadsheetDrawing" xmlns:a="http://schemas.openxmlformats.org/drawingml/2006/main">
  <xdr:twoCellAnchor>
    <xdr:from>
      <xdr:col>10</xdr:col>
      <xdr:colOff>1254124</xdr:colOff>
      <xdr:row>18</xdr:row>
      <xdr:rowOff>68037</xdr:rowOff>
    </xdr:from>
    <xdr:to>
      <xdr:col>11</xdr:col>
      <xdr:colOff>1269999</xdr:colOff>
      <xdr:row>20</xdr:row>
      <xdr:rowOff>111644</xdr:rowOff>
    </xdr:to>
    <xdr:pic>
      <xdr:nvPicPr>
        <xdr:cNvPr id="2" name="Picture 1" descr="iterlogo"/>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225124" y="4147912"/>
          <a:ext cx="1508125" cy="757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349250</xdr:colOff>
      <xdr:row>2</xdr:row>
      <xdr:rowOff>188602</xdr:rowOff>
    </xdr:from>
    <xdr:to>
      <xdr:col>11</xdr:col>
      <xdr:colOff>1000125</xdr:colOff>
      <xdr:row>7</xdr:row>
      <xdr:rowOff>135820</xdr:rowOff>
    </xdr:to>
    <xdr:pic>
      <xdr:nvPicPr>
        <xdr:cNvPr id="3" name="Picture 2" descr="iterlogo"/>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320250" y="1268102"/>
          <a:ext cx="2143125" cy="947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81641</xdr:colOff>
      <xdr:row>0</xdr:row>
      <xdr:rowOff>54429</xdr:rowOff>
    </xdr:from>
    <xdr:to>
      <xdr:col>2</xdr:col>
      <xdr:colOff>517071</xdr:colOff>
      <xdr:row>2</xdr:row>
      <xdr:rowOff>0</xdr:rowOff>
    </xdr:to>
    <xdr:sp macro="" textlink="">
      <xdr:nvSpPr>
        <xdr:cNvPr id="6" name="Rounded Rectangle 5">
          <a:hlinkClick xmlns:r="http://schemas.openxmlformats.org/officeDocument/2006/relationships" r:id="rId3"/>
        </xdr:cNvPr>
        <xdr:cNvSpPr/>
      </xdr:nvSpPr>
      <xdr:spPr>
        <a:xfrm>
          <a:off x="231320" y="54429"/>
          <a:ext cx="3782787" cy="1020535"/>
        </a:xfrm>
        <a:prstGeom prst="roundRect">
          <a:avLst/>
        </a:prstGeom>
        <a:effectLst>
          <a:innerShdw blurRad="63500" dist="50800" dir="2700000">
            <a:schemeClr val="bg1">
              <a:alpha val="50000"/>
            </a:schemeClr>
          </a:innerShdw>
        </a:effectLst>
        <a:scene3d>
          <a:camera prst="orthographicFront"/>
          <a:lightRig rig="sunrise" dir="t"/>
        </a:scene3d>
        <a:sp3d>
          <a:bevelT w="25400" prst="coolSlant"/>
          <a:bevelB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2800" b="1"/>
            <a:t>BACK</a:t>
          </a:r>
          <a:r>
            <a:rPr lang="en-GB" sz="2800" b="1" baseline="0"/>
            <a:t> TO </a:t>
          </a:r>
          <a:r>
            <a:rPr lang="en-GB" sz="2800" b="1" baseline="0">
              <a:effectLst>
                <a:innerShdw blurRad="63500" dist="50800" dir="2700000">
                  <a:prstClr val="black">
                    <a:alpha val="50000"/>
                  </a:prstClr>
                </a:innerShdw>
              </a:effectLst>
            </a:rPr>
            <a:t>PACKING </a:t>
          </a:r>
          <a:r>
            <a:rPr lang="en-GB" sz="2800" b="1" baseline="0"/>
            <a:t>LIST</a:t>
          </a:r>
          <a:endParaRPr lang="en-GB" sz="2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81641</xdr:colOff>
      <xdr:row>0</xdr:row>
      <xdr:rowOff>54429</xdr:rowOff>
    </xdr:from>
    <xdr:to>
      <xdr:col>4</xdr:col>
      <xdr:colOff>1265465</xdr:colOff>
      <xdr:row>2</xdr:row>
      <xdr:rowOff>0</xdr:rowOff>
    </xdr:to>
    <xdr:sp macro="" textlink="">
      <xdr:nvSpPr>
        <xdr:cNvPr id="2" name="Rounded Rectangle 1">
          <a:hlinkClick xmlns:r="http://schemas.openxmlformats.org/officeDocument/2006/relationships" r:id="rId1"/>
        </xdr:cNvPr>
        <xdr:cNvSpPr/>
      </xdr:nvSpPr>
      <xdr:spPr>
        <a:xfrm>
          <a:off x="231320" y="54429"/>
          <a:ext cx="3837216" cy="680357"/>
        </a:xfrm>
        <a:prstGeom prst="roundRect">
          <a:avLst/>
        </a:prstGeom>
        <a:effectLst>
          <a:innerShdw blurRad="63500" dist="50800" dir="2700000">
            <a:schemeClr val="bg1">
              <a:alpha val="50000"/>
            </a:schemeClr>
          </a:innerShdw>
        </a:effectLst>
        <a:scene3d>
          <a:camera prst="orthographicFront"/>
          <a:lightRig rig="sunrise" dir="t"/>
        </a:scene3d>
        <a:sp3d>
          <a:bevelT w="25400" prst="coolSlant"/>
          <a:bevelB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2800" b="1"/>
            <a:t>BACK</a:t>
          </a:r>
          <a:r>
            <a:rPr lang="en-GB" sz="2800" b="1" baseline="0"/>
            <a:t> TO </a:t>
          </a:r>
          <a:r>
            <a:rPr lang="en-GB" sz="2800" b="1" baseline="0">
              <a:effectLst>
                <a:innerShdw blurRad="63500" dist="50800" dir="2700000">
                  <a:prstClr val="black">
                    <a:alpha val="50000"/>
                  </a:prstClr>
                </a:innerShdw>
              </a:effectLst>
            </a:rPr>
            <a:t>PACKAGE</a:t>
          </a:r>
          <a:r>
            <a:rPr lang="en-GB" sz="2800" b="1" baseline="0"/>
            <a:t> LIST</a:t>
          </a:r>
          <a:endParaRPr lang="en-GB" sz="2800" b="1"/>
        </a:p>
      </xdr:txBody>
    </xdr:sp>
    <xdr:clientData/>
  </xdr:twoCellAnchor>
  <xdr:twoCellAnchor>
    <xdr:from>
      <xdr:col>14</xdr:col>
      <xdr:colOff>408214</xdr:colOff>
      <xdr:row>1</xdr:row>
      <xdr:rowOff>68035</xdr:rowOff>
    </xdr:from>
    <xdr:to>
      <xdr:col>15</xdr:col>
      <xdr:colOff>340179</xdr:colOff>
      <xdr:row>1</xdr:row>
      <xdr:rowOff>680357</xdr:rowOff>
    </xdr:to>
    <xdr:sp macro="[0]!MyMergeCells" textlink="">
      <xdr:nvSpPr>
        <xdr:cNvPr id="3" name="Rounded Rectangle 2"/>
        <xdr:cNvSpPr/>
      </xdr:nvSpPr>
      <xdr:spPr>
        <a:xfrm>
          <a:off x="16981714" y="258535"/>
          <a:ext cx="1197429" cy="612322"/>
        </a:xfrm>
        <a:prstGeom prst="roundRect">
          <a:avLst/>
        </a:prstGeom>
        <a:effectLst>
          <a:reflection blurRad="6350" stA="52000" endA="300" endPos="35000" dir="5400000" sy="-100000" algn="bl" rotWithShape="0"/>
        </a:effectLst>
        <a:scene3d>
          <a:camera prst="obliqueBottomRight"/>
          <a:lightRig rig="threePt" dir="t"/>
        </a:scene3d>
        <a:sp3d z="44450">
          <a:bevelB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chemeClr val="bg1"/>
              </a:solidFill>
            </a:rPr>
            <a:t>MERGE CELLS</a:t>
          </a:r>
        </a:p>
      </xdr:txBody>
    </xdr:sp>
    <xdr:clientData/>
  </xdr:twoCellAnchor>
  <xdr:twoCellAnchor>
    <xdr:from>
      <xdr:col>15</xdr:col>
      <xdr:colOff>639537</xdr:colOff>
      <xdr:row>1</xdr:row>
      <xdr:rowOff>81643</xdr:rowOff>
    </xdr:from>
    <xdr:to>
      <xdr:col>16</xdr:col>
      <xdr:colOff>571501</xdr:colOff>
      <xdr:row>1</xdr:row>
      <xdr:rowOff>693965</xdr:rowOff>
    </xdr:to>
    <xdr:sp macro="[0]!MyUNMergeCells" textlink="">
      <xdr:nvSpPr>
        <xdr:cNvPr id="4" name="Rounded Rectangle 3"/>
        <xdr:cNvSpPr/>
      </xdr:nvSpPr>
      <xdr:spPr>
        <a:xfrm>
          <a:off x="18478501" y="272143"/>
          <a:ext cx="1197429" cy="612322"/>
        </a:xfrm>
        <a:prstGeom prst="roundRect">
          <a:avLst/>
        </a:prstGeom>
        <a:effectLst>
          <a:reflection blurRad="6350" stA="52000" endA="300" endPos="35000" dir="5400000" sy="-100000" algn="bl" rotWithShape="0"/>
        </a:effectLst>
        <a:scene3d>
          <a:camera prst="obliqueBottomRight"/>
          <a:lightRig rig="threePt" dir="t"/>
        </a:scene3d>
        <a:sp3d z="44450">
          <a:bevelB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FF0000"/>
              </a:solidFill>
            </a:rPr>
            <a:t>UNMERGE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anchun.Qiao@iter.org"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name@manufacturer.com" TargetMode="External"/><Relationship Id="rId2" Type="http://schemas.openxmlformats.org/officeDocument/2006/relationships/hyperlink" Target="mailto:Yanchun.Qiao@iter.org" TargetMode="External"/><Relationship Id="rId1" Type="http://schemas.openxmlformats.org/officeDocument/2006/relationships/printerSettings" Target="../printerSettings/printerSettings3.bin"/><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mailto:name@exporter.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user.iter.org/?uid=32HW5C" TargetMode="External"/><Relationship Id="rId299" Type="http://schemas.openxmlformats.org/officeDocument/2006/relationships/hyperlink" Target="https://user.iter.org/?uid=32HU2C" TargetMode="External"/><Relationship Id="rId21" Type="http://schemas.openxmlformats.org/officeDocument/2006/relationships/hyperlink" Target="https://user.iter.org/?uid=FQLKMZ" TargetMode="External"/><Relationship Id="rId63" Type="http://schemas.openxmlformats.org/officeDocument/2006/relationships/hyperlink" Target="https://user.iter.org/?uid=32HWBH" TargetMode="External"/><Relationship Id="rId159" Type="http://schemas.openxmlformats.org/officeDocument/2006/relationships/hyperlink" Target="https://user.iter.org/?uid=4B9ZLU" TargetMode="External"/><Relationship Id="rId324" Type="http://schemas.openxmlformats.org/officeDocument/2006/relationships/hyperlink" Target="https://user.iter.org/?uid=32HT4M" TargetMode="External"/><Relationship Id="rId366" Type="http://schemas.openxmlformats.org/officeDocument/2006/relationships/hyperlink" Target="https://user.iter.org/?uid=4BBGLH" TargetMode="External"/><Relationship Id="rId170" Type="http://schemas.openxmlformats.org/officeDocument/2006/relationships/hyperlink" Target="https://user.iter.org/?uid=9RNHPV" TargetMode="External"/><Relationship Id="rId226" Type="http://schemas.openxmlformats.org/officeDocument/2006/relationships/hyperlink" Target="https://user.iter.org/?uid=32HQHY" TargetMode="External"/><Relationship Id="rId433" Type="http://schemas.openxmlformats.org/officeDocument/2006/relationships/hyperlink" Target="https://user.iter.org/?uid=32HRWH" TargetMode="External"/><Relationship Id="rId268" Type="http://schemas.openxmlformats.org/officeDocument/2006/relationships/hyperlink" Target="https://user.iter.org/?uid=U3K4W2" TargetMode="External"/><Relationship Id="rId475" Type="http://schemas.openxmlformats.org/officeDocument/2006/relationships/hyperlink" Target="https://user.iter.org/?uid=JK436K" TargetMode="External"/><Relationship Id="rId32" Type="http://schemas.openxmlformats.org/officeDocument/2006/relationships/hyperlink" Target="https://user.iter.org/?uid=FA9LJX" TargetMode="External"/><Relationship Id="rId74" Type="http://schemas.openxmlformats.org/officeDocument/2006/relationships/hyperlink" Target="https://user.iter.org/?uid=32J25L" TargetMode="External"/><Relationship Id="rId128" Type="http://schemas.openxmlformats.org/officeDocument/2006/relationships/hyperlink" Target="https://user.iter.org/?uid=AHF78B" TargetMode="External"/><Relationship Id="rId335" Type="http://schemas.openxmlformats.org/officeDocument/2006/relationships/hyperlink" Target="https://user.iter.org/?uid=32HR23" TargetMode="External"/><Relationship Id="rId377" Type="http://schemas.openxmlformats.org/officeDocument/2006/relationships/hyperlink" Target="https://user.iter.org/?uid=32HVTY" TargetMode="External"/><Relationship Id="rId500" Type="http://schemas.openxmlformats.org/officeDocument/2006/relationships/hyperlink" Target="https://user.iter.org/?uid=FPQHJH" TargetMode="External"/><Relationship Id="rId5" Type="http://schemas.openxmlformats.org/officeDocument/2006/relationships/hyperlink" Target="https://user.iter.org/?uid=QTTQMG" TargetMode="External"/><Relationship Id="rId181" Type="http://schemas.openxmlformats.org/officeDocument/2006/relationships/hyperlink" Target="https://user.iter.org/?uid=4BEE9K" TargetMode="External"/><Relationship Id="rId237" Type="http://schemas.openxmlformats.org/officeDocument/2006/relationships/hyperlink" Target="https://user.iter.org/?uid=LYG8HJ" TargetMode="External"/><Relationship Id="rId402" Type="http://schemas.openxmlformats.org/officeDocument/2006/relationships/hyperlink" Target="https://user.iter.org/?uid=32HWZ6" TargetMode="External"/><Relationship Id="rId279" Type="http://schemas.openxmlformats.org/officeDocument/2006/relationships/hyperlink" Target="https://user.iter.org/?uid=PRCNWS" TargetMode="External"/><Relationship Id="rId444" Type="http://schemas.openxmlformats.org/officeDocument/2006/relationships/hyperlink" Target="https://user.iter.org/?uid=32HPNV" TargetMode="External"/><Relationship Id="rId486" Type="http://schemas.openxmlformats.org/officeDocument/2006/relationships/hyperlink" Target="https://user.iter.org/?uid=FQHV82" TargetMode="External"/><Relationship Id="rId43" Type="http://schemas.openxmlformats.org/officeDocument/2006/relationships/hyperlink" Target="https://user.iter.org/?uid=32HXF7" TargetMode="External"/><Relationship Id="rId139" Type="http://schemas.openxmlformats.org/officeDocument/2006/relationships/hyperlink" Target="https://user.iter.org/?uid=32HR3K" TargetMode="External"/><Relationship Id="rId290" Type="http://schemas.openxmlformats.org/officeDocument/2006/relationships/hyperlink" Target="https://user.iter.org/?uid=32HY6B" TargetMode="External"/><Relationship Id="rId304" Type="http://schemas.openxmlformats.org/officeDocument/2006/relationships/hyperlink" Target="https://user.iter.org/?uid=32HX2M" TargetMode="External"/><Relationship Id="rId346" Type="http://schemas.openxmlformats.org/officeDocument/2006/relationships/hyperlink" Target="https://user.iter.org/?uid=32HST8" TargetMode="External"/><Relationship Id="rId388" Type="http://schemas.openxmlformats.org/officeDocument/2006/relationships/hyperlink" Target="https://user.iter.org/?uid=32HWV8" TargetMode="External"/><Relationship Id="rId511" Type="http://schemas.openxmlformats.org/officeDocument/2006/relationships/hyperlink" Target="https://user.iter.org/?uid=ABR3FU" TargetMode="External"/><Relationship Id="rId85" Type="http://schemas.openxmlformats.org/officeDocument/2006/relationships/hyperlink" Target="https://user.iter.org/?uid=32HZ3M" TargetMode="External"/><Relationship Id="rId150" Type="http://schemas.openxmlformats.org/officeDocument/2006/relationships/hyperlink" Target="https://user.iter.org/?uid=32HSWN" TargetMode="External"/><Relationship Id="rId192" Type="http://schemas.openxmlformats.org/officeDocument/2006/relationships/hyperlink" Target="https://user.iter.org/?uid=32HWYN" TargetMode="External"/><Relationship Id="rId206" Type="http://schemas.openxmlformats.org/officeDocument/2006/relationships/hyperlink" Target="https://user.iter.org/?uid=TH3YAJ" TargetMode="External"/><Relationship Id="rId413" Type="http://schemas.openxmlformats.org/officeDocument/2006/relationships/hyperlink" Target="https://user.iter.org/?uid=4HUKSR" TargetMode="External"/><Relationship Id="rId248" Type="http://schemas.openxmlformats.org/officeDocument/2006/relationships/hyperlink" Target="https://user.iter.org/?uid=TFML8U" TargetMode="External"/><Relationship Id="rId455" Type="http://schemas.openxmlformats.org/officeDocument/2006/relationships/hyperlink" Target="https://user.iter.org/?uid=FPW868" TargetMode="External"/><Relationship Id="rId497" Type="http://schemas.openxmlformats.org/officeDocument/2006/relationships/hyperlink" Target="https://user.iter.org/?uid=FNQ9YA" TargetMode="External"/><Relationship Id="rId12" Type="http://schemas.openxmlformats.org/officeDocument/2006/relationships/hyperlink" Target="https://user.iter.org/?uid=JK33Z2" TargetMode="External"/><Relationship Id="rId108" Type="http://schemas.openxmlformats.org/officeDocument/2006/relationships/hyperlink" Target="https://user.iter.org/?uid=32HXCQ" TargetMode="External"/><Relationship Id="rId315" Type="http://schemas.openxmlformats.org/officeDocument/2006/relationships/hyperlink" Target="https://user.iter.org/?uid=32HW5C" TargetMode="External"/><Relationship Id="rId357" Type="http://schemas.openxmlformats.org/officeDocument/2006/relationships/hyperlink" Target="https://user.iter.org/?uid=4B9ZLU" TargetMode="External"/><Relationship Id="rId522" Type="http://schemas.openxmlformats.org/officeDocument/2006/relationships/hyperlink" Target="https://user.iter.org/?uid=32HWNK" TargetMode="External"/><Relationship Id="rId54" Type="http://schemas.openxmlformats.org/officeDocument/2006/relationships/hyperlink" Target="https://user.iter.org/?uid=9KDGGX" TargetMode="External"/><Relationship Id="rId96" Type="http://schemas.openxmlformats.org/officeDocument/2006/relationships/hyperlink" Target="https://user.iter.org/?uid=32HTWW" TargetMode="External"/><Relationship Id="rId161" Type="http://schemas.openxmlformats.org/officeDocument/2006/relationships/hyperlink" Target="https://user.iter.org/?uid=32HVG7" TargetMode="External"/><Relationship Id="rId217" Type="http://schemas.openxmlformats.org/officeDocument/2006/relationships/hyperlink" Target="https://user.iter.org/?uid=32HPZG" TargetMode="External"/><Relationship Id="rId399" Type="http://schemas.openxmlformats.org/officeDocument/2006/relationships/hyperlink" Target="https://user.iter.org/?uid=32HPH8" TargetMode="External"/><Relationship Id="rId259" Type="http://schemas.openxmlformats.org/officeDocument/2006/relationships/hyperlink" Target="https://user.iter.org/?uid=EMKLV6" TargetMode="External"/><Relationship Id="rId424" Type="http://schemas.openxmlformats.org/officeDocument/2006/relationships/hyperlink" Target="https://user.iter.org/?uid=32HQHY" TargetMode="External"/><Relationship Id="rId466" Type="http://schemas.openxmlformats.org/officeDocument/2006/relationships/hyperlink" Target="https://user.iter.org/?uid=QTTQMG" TargetMode="External"/><Relationship Id="rId23" Type="http://schemas.openxmlformats.org/officeDocument/2006/relationships/hyperlink" Target="https://user.iter.org/?uid=4AFSTX" TargetMode="External"/><Relationship Id="rId119" Type="http://schemas.openxmlformats.org/officeDocument/2006/relationships/hyperlink" Target="https://user.iter.org/?uid=RJJN8L" TargetMode="External"/><Relationship Id="rId270" Type="http://schemas.openxmlformats.org/officeDocument/2006/relationships/hyperlink" Target="https://user.iter.org/?uid=32HYXP" TargetMode="External"/><Relationship Id="rId326" Type="http://schemas.openxmlformats.org/officeDocument/2006/relationships/hyperlink" Target="https://user.iter.org/?uid=AHF78B" TargetMode="External"/><Relationship Id="rId65" Type="http://schemas.openxmlformats.org/officeDocument/2006/relationships/hyperlink" Target="https://user.iter.org/?uid=32HWCY" TargetMode="External"/><Relationship Id="rId130" Type="http://schemas.openxmlformats.org/officeDocument/2006/relationships/hyperlink" Target="https://user.iter.org/?uid=4B7QJT" TargetMode="External"/><Relationship Id="rId368" Type="http://schemas.openxmlformats.org/officeDocument/2006/relationships/hyperlink" Target="https://user.iter.org/?uid=9RNHPV" TargetMode="External"/><Relationship Id="rId172" Type="http://schemas.openxmlformats.org/officeDocument/2006/relationships/hyperlink" Target="https://user.iter.org/?uid=6NSS9V" TargetMode="External"/><Relationship Id="rId228" Type="http://schemas.openxmlformats.org/officeDocument/2006/relationships/hyperlink" Target="https://user.iter.org/?uid=32HQVN" TargetMode="External"/><Relationship Id="rId435" Type="http://schemas.openxmlformats.org/officeDocument/2006/relationships/hyperlink" Target="https://user.iter.org/?uid=LYG8HJ" TargetMode="External"/><Relationship Id="rId477" Type="http://schemas.openxmlformats.org/officeDocument/2006/relationships/hyperlink" Target="https://user.iter.org/?uid=JK4YCB" TargetMode="External"/><Relationship Id="rId281" Type="http://schemas.openxmlformats.org/officeDocument/2006/relationships/hyperlink" Target="https://user.iter.org/?uid=32HYEF" TargetMode="External"/><Relationship Id="rId337" Type="http://schemas.openxmlformats.org/officeDocument/2006/relationships/hyperlink" Target="https://user.iter.org/?uid=32HR3K" TargetMode="External"/><Relationship Id="rId502" Type="http://schemas.openxmlformats.org/officeDocument/2006/relationships/hyperlink" Target="https://user.iter.org/?uid=FPVAL4" TargetMode="External"/><Relationship Id="rId34" Type="http://schemas.openxmlformats.org/officeDocument/2006/relationships/hyperlink" Target="https://user.iter.org/?uid=FFCHYC" TargetMode="External"/><Relationship Id="rId76" Type="http://schemas.openxmlformats.org/officeDocument/2006/relationships/hyperlink" Target="https://user.iter.org/?uid=32HY7T" TargetMode="External"/><Relationship Id="rId141" Type="http://schemas.openxmlformats.org/officeDocument/2006/relationships/hyperlink" Target="https://user.iter.org/?uid=4B6Z8W" TargetMode="External"/><Relationship Id="rId379" Type="http://schemas.openxmlformats.org/officeDocument/2006/relationships/hyperlink" Target="https://user.iter.org/?uid=4BEE9K" TargetMode="External"/><Relationship Id="rId7" Type="http://schemas.openxmlformats.org/officeDocument/2006/relationships/hyperlink" Target="https://user.iter.org/?uid=JHFW4X" TargetMode="External"/><Relationship Id="rId183" Type="http://schemas.openxmlformats.org/officeDocument/2006/relationships/hyperlink" Target="https://user.iter.org/?uid=32HVE6" TargetMode="External"/><Relationship Id="rId239" Type="http://schemas.openxmlformats.org/officeDocument/2006/relationships/hyperlink" Target="https://user.iter.org/?uid=6GN9TH" TargetMode="External"/><Relationship Id="rId390" Type="http://schemas.openxmlformats.org/officeDocument/2006/relationships/hyperlink" Target="https://user.iter.org/?uid=32HWYN" TargetMode="External"/><Relationship Id="rId404" Type="http://schemas.openxmlformats.org/officeDocument/2006/relationships/hyperlink" Target="https://user.iter.org/?uid=TH3YAJ" TargetMode="External"/><Relationship Id="rId446" Type="http://schemas.openxmlformats.org/officeDocument/2006/relationships/hyperlink" Target="https://user.iter.org/?uid=TFML8U" TargetMode="External"/><Relationship Id="rId250" Type="http://schemas.openxmlformats.org/officeDocument/2006/relationships/hyperlink" Target="https://user.iter.org/?uid=32HRMS" TargetMode="External"/><Relationship Id="rId292" Type="http://schemas.openxmlformats.org/officeDocument/2006/relationships/hyperlink" Target="https://user.iter.org/?uid=32HTNS" TargetMode="External"/><Relationship Id="rId306" Type="http://schemas.openxmlformats.org/officeDocument/2006/relationships/hyperlink" Target="https://user.iter.org/?uid=32HXCQ" TargetMode="External"/><Relationship Id="rId488" Type="http://schemas.openxmlformats.org/officeDocument/2006/relationships/hyperlink" Target="https://user.iter.org/?uid=FPYPJS" TargetMode="External"/><Relationship Id="rId45" Type="http://schemas.openxmlformats.org/officeDocument/2006/relationships/hyperlink" Target="https://user.iter.org/?uid=AE4U7W" TargetMode="External"/><Relationship Id="rId87" Type="http://schemas.openxmlformats.org/officeDocument/2006/relationships/hyperlink" Target="https://user.iter.org/?uid=32HZC8" TargetMode="External"/><Relationship Id="rId110" Type="http://schemas.openxmlformats.org/officeDocument/2006/relationships/hyperlink" Target="https://user.iter.org/?uid=6WLB2X" TargetMode="External"/><Relationship Id="rId348" Type="http://schemas.openxmlformats.org/officeDocument/2006/relationships/hyperlink" Target="https://user.iter.org/?uid=32HSWN" TargetMode="External"/><Relationship Id="rId513" Type="http://schemas.openxmlformats.org/officeDocument/2006/relationships/hyperlink" Target="https://user.iter.org/?uid=4B9RF9" TargetMode="External"/><Relationship Id="rId152" Type="http://schemas.openxmlformats.org/officeDocument/2006/relationships/hyperlink" Target="https://user.iter.org/?uid=PQPHEM" TargetMode="External"/><Relationship Id="rId194" Type="http://schemas.openxmlformats.org/officeDocument/2006/relationships/hyperlink" Target="https://user.iter.org/?uid=32HSK4" TargetMode="External"/><Relationship Id="rId208" Type="http://schemas.openxmlformats.org/officeDocument/2006/relationships/hyperlink" Target="https://user.iter.org/?uid=32HT93" TargetMode="External"/><Relationship Id="rId415" Type="http://schemas.openxmlformats.org/officeDocument/2006/relationships/hyperlink" Target="https://user.iter.org/?uid=32HPZG" TargetMode="External"/><Relationship Id="rId457" Type="http://schemas.openxmlformats.org/officeDocument/2006/relationships/hyperlink" Target="https://user.iter.org/?uid=EMKLV6" TargetMode="External"/><Relationship Id="rId261" Type="http://schemas.openxmlformats.org/officeDocument/2006/relationships/hyperlink" Target="https://user.iter.org/?uid=FQN2UZ" TargetMode="External"/><Relationship Id="rId499" Type="http://schemas.openxmlformats.org/officeDocument/2006/relationships/hyperlink" Target="https://user.iter.org/?uid=FNRG6D" TargetMode="External"/><Relationship Id="rId14" Type="http://schemas.openxmlformats.org/officeDocument/2006/relationships/hyperlink" Target="https://user.iter.org/?uid=JK436K" TargetMode="External"/><Relationship Id="rId56" Type="http://schemas.openxmlformats.org/officeDocument/2006/relationships/hyperlink" Target="https://user.iter.org/?uid=32HWP3" TargetMode="External"/><Relationship Id="rId317" Type="http://schemas.openxmlformats.org/officeDocument/2006/relationships/hyperlink" Target="https://user.iter.org/?uid=RJJN8L" TargetMode="External"/><Relationship Id="rId359" Type="http://schemas.openxmlformats.org/officeDocument/2006/relationships/hyperlink" Target="https://user.iter.org/?uid=32HVG7" TargetMode="External"/><Relationship Id="rId524" Type="http://schemas.openxmlformats.org/officeDocument/2006/relationships/hyperlink" Target="https://user.iter.org/?uid=32HWBH" TargetMode="External"/><Relationship Id="rId98" Type="http://schemas.openxmlformats.org/officeDocument/2006/relationships/hyperlink" Target="https://user.iter.org/?uid=RJPWFK" TargetMode="External"/><Relationship Id="rId121" Type="http://schemas.openxmlformats.org/officeDocument/2006/relationships/hyperlink" Target="https://user.iter.org/?uid=U47RGJ" TargetMode="External"/><Relationship Id="rId163" Type="http://schemas.openxmlformats.org/officeDocument/2006/relationships/hyperlink" Target="https://user.iter.org/?uid=4B9UT8" TargetMode="External"/><Relationship Id="rId219" Type="http://schemas.openxmlformats.org/officeDocument/2006/relationships/hyperlink" Target="https://user.iter.org/?uid=32HQ6D" TargetMode="External"/><Relationship Id="rId370" Type="http://schemas.openxmlformats.org/officeDocument/2006/relationships/hyperlink" Target="https://user.iter.org/?uid=6NSS9V" TargetMode="External"/><Relationship Id="rId426" Type="http://schemas.openxmlformats.org/officeDocument/2006/relationships/hyperlink" Target="https://user.iter.org/?uid=32HQVN" TargetMode="External"/><Relationship Id="rId230" Type="http://schemas.openxmlformats.org/officeDocument/2006/relationships/hyperlink" Target="https://user.iter.org/?uid=32HS7A" TargetMode="External"/><Relationship Id="rId251" Type="http://schemas.openxmlformats.org/officeDocument/2006/relationships/hyperlink" Target="https://user.iter.org/?uid=32HPF9" TargetMode="External"/><Relationship Id="rId468" Type="http://schemas.openxmlformats.org/officeDocument/2006/relationships/hyperlink" Target="https://user.iter.org/?uid=JHFW4X" TargetMode="External"/><Relationship Id="rId489" Type="http://schemas.openxmlformats.org/officeDocument/2006/relationships/hyperlink" Target="https://user.iter.org/?uid=FQLJRP" TargetMode="External"/><Relationship Id="rId25" Type="http://schemas.openxmlformats.org/officeDocument/2006/relationships/hyperlink" Target="https://user.iter.org/?uid=FQHV82" TargetMode="External"/><Relationship Id="rId46" Type="http://schemas.openxmlformats.org/officeDocument/2006/relationships/hyperlink" Target="https://user.iter.org/?uid=A7E5EF" TargetMode="External"/><Relationship Id="rId67" Type="http://schemas.openxmlformats.org/officeDocument/2006/relationships/hyperlink" Target="https://user.iter.org/?uid=76Y9J9" TargetMode="External"/><Relationship Id="rId272" Type="http://schemas.openxmlformats.org/officeDocument/2006/relationships/hyperlink" Target="https://user.iter.org/?uid=32HZ82" TargetMode="External"/><Relationship Id="rId293" Type="http://schemas.openxmlformats.org/officeDocument/2006/relationships/hyperlink" Target="https://user.iter.org/?uid=RJK4A6" TargetMode="External"/><Relationship Id="rId307" Type="http://schemas.openxmlformats.org/officeDocument/2006/relationships/hyperlink" Target="https://user.iter.org/?uid=6WHAMV" TargetMode="External"/><Relationship Id="rId328" Type="http://schemas.openxmlformats.org/officeDocument/2006/relationships/hyperlink" Target="https://user.iter.org/?uid=4B7QJT" TargetMode="External"/><Relationship Id="rId349" Type="http://schemas.openxmlformats.org/officeDocument/2006/relationships/hyperlink" Target="https://user.iter.org/?uid=4B6FRJ" TargetMode="External"/><Relationship Id="rId514" Type="http://schemas.openxmlformats.org/officeDocument/2006/relationships/hyperlink" Target="https://user.iter.org/?uid=32HW8S" TargetMode="External"/><Relationship Id="rId88" Type="http://schemas.openxmlformats.org/officeDocument/2006/relationships/hyperlink" Target="https://user.iter.org/?uid=32HYPK" TargetMode="External"/><Relationship Id="rId111" Type="http://schemas.openxmlformats.org/officeDocument/2006/relationships/hyperlink" Target="https://user.iter.org/?uid=4AQP7R" TargetMode="External"/><Relationship Id="rId132" Type="http://schemas.openxmlformats.org/officeDocument/2006/relationships/hyperlink" Target="https://user.iter.org/?uid=4B8L7G" TargetMode="External"/><Relationship Id="rId153" Type="http://schemas.openxmlformats.org/officeDocument/2006/relationships/hyperlink" Target="https://user.iter.org/?uid=4B8WU4" TargetMode="External"/><Relationship Id="rId174" Type="http://schemas.openxmlformats.org/officeDocument/2006/relationships/hyperlink" Target="https://user.iter.org/?uid=4AM9YC" TargetMode="External"/><Relationship Id="rId195" Type="http://schemas.openxmlformats.org/officeDocument/2006/relationships/hyperlink" Target="https://user.iter.org/?uid=32HT2L" TargetMode="External"/><Relationship Id="rId209" Type="http://schemas.openxmlformats.org/officeDocument/2006/relationships/hyperlink" Target="https://user.iter.org/?uid=4AMSDH" TargetMode="External"/><Relationship Id="rId360" Type="http://schemas.openxmlformats.org/officeDocument/2006/relationships/hyperlink" Target="https://user.iter.org/?uid=32HVJC" TargetMode="External"/><Relationship Id="rId381" Type="http://schemas.openxmlformats.org/officeDocument/2006/relationships/hyperlink" Target="https://user.iter.org/?uid=32HVE6" TargetMode="External"/><Relationship Id="rId416" Type="http://schemas.openxmlformats.org/officeDocument/2006/relationships/hyperlink" Target="https://user.iter.org/?uid=32HQ4A" TargetMode="External"/><Relationship Id="rId220" Type="http://schemas.openxmlformats.org/officeDocument/2006/relationships/hyperlink" Target="https://user.iter.org/?uid=4B5FH2" TargetMode="External"/><Relationship Id="rId241" Type="http://schemas.openxmlformats.org/officeDocument/2006/relationships/hyperlink" Target="https://user.iter.org/?uid=32HS3C" TargetMode="External"/><Relationship Id="rId437" Type="http://schemas.openxmlformats.org/officeDocument/2006/relationships/hyperlink" Target="https://user.iter.org/?uid=6GN9TH" TargetMode="External"/><Relationship Id="rId458" Type="http://schemas.openxmlformats.org/officeDocument/2006/relationships/hyperlink" Target="https://user.iter.org/?uid=32HXEP" TargetMode="External"/><Relationship Id="rId479" Type="http://schemas.openxmlformats.org/officeDocument/2006/relationships/hyperlink" Target="https://user.iter.org/?uid=32HV24" TargetMode="External"/><Relationship Id="rId15" Type="http://schemas.openxmlformats.org/officeDocument/2006/relationships/hyperlink" Target="https://user.iter.org/?uid=JK6MK9" TargetMode="External"/><Relationship Id="rId36" Type="http://schemas.openxmlformats.org/officeDocument/2006/relationships/hyperlink" Target="https://user.iter.org/?uid=FNQ9YA" TargetMode="External"/><Relationship Id="rId57" Type="http://schemas.openxmlformats.org/officeDocument/2006/relationships/hyperlink" Target="https://user.iter.org/?uid=32HUKL" TargetMode="External"/><Relationship Id="rId262" Type="http://schemas.openxmlformats.org/officeDocument/2006/relationships/hyperlink" Target="https://user.iter.org/?uid=FQNKNN" TargetMode="External"/><Relationship Id="rId283" Type="http://schemas.openxmlformats.org/officeDocument/2006/relationships/hyperlink" Target="https://user.iter.org/?uid=32HZ3M" TargetMode="External"/><Relationship Id="rId318" Type="http://schemas.openxmlformats.org/officeDocument/2006/relationships/hyperlink" Target="https://user.iter.org/?uid=TFMVWX" TargetMode="External"/><Relationship Id="rId339" Type="http://schemas.openxmlformats.org/officeDocument/2006/relationships/hyperlink" Target="https://user.iter.org/?uid=4B6Z8W" TargetMode="External"/><Relationship Id="rId490" Type="http://schemas.openxmlformats.org/officeDocument/2006/relationships/hyperlink" Target="https://user.iter.org/?uid=FQJASE" TargetMode="External"/><Relationship Id="rId504" Type="http://schemas.openxmlformats.org/officeDocument/2006/relationships/hyperlink" Target="https://user.iter.org/?uid=32HXF7" TargetMode="External"/><Relationship Id="rId525" Type="http://schemas.openxmlformats.org/officeDocument/2006/relationships/hyperlink" Target="https://user.iter.org/?uid=VPPWVW" TargetMode="External"/><Relationship Id="rId78" Type="http://schemas.openxmlformats.org/officeDocument/2006/relationships/hyperlink" Target="https://user.iter.org/?uid=4B9JRM" TargetMode="External"/><Relationship Id="rId99" Type="http://schemas.openxmlformats.org/officeDocument/2006/relationships/hyperlink" Target="https://user.iter.org/?uid=6WNFJE" TargetMode="External"/><Relationship Id="rId101" Type="http://schemas.openxmlformats.org/officeDocument/2006/relationships/hyperlink" Target="https://user.iter.org/?uid=32HU2C" TargetMode="External"/><Relationship Id="rId122" Type="http://schemas.openxmlformats.org/officeDocument/2006/relationships/hyperlink" Target="https://user.iter.org/?uid=32HSSQ" TargetMode="External"/><Relationship Id="rId143" Type="http://schemas.openxmlformats.org/officeDocument/2006/relationships/hyperlink" Target="https://user.iter.org/?uid=32HUHX" TargetMode="External"/><Relationship Id="rId164" Type="http://schemas.openxmlformats.org/officeDocument/2006/relationships/hyperlink" Target="https://user.iter.org/?uid=4BAM5W" TargetMode="External"/><Relationship Id="rId185" Type="http://schemas.openxmlformats.org/officeDocument/2006/relationships/hyperlink" Target="https://user.iter.org/?uid=4BF5CS" TargetMode="External"/><Relationship Id="rId350" Type="http://schemas.openxmlformats.org/officeDocument/2006/relationships/hyperlink" Target="https://user.iter.org/?uid=PQPHEM" TargetMode="External"/><Relationship Id="rId371" Type="http://schemas.openxmlformats.org/officeDocument/2006/relationships/hyperlink" Target="https://user.iter.org/?uid=4BC7WY" TargetMode="External"/><Relationship Id="rId406" Type="http://schemas.openxmlformats.org/officeDocument/2006/relationships/hyperlink" Target="https://user.iter.org/?uid=32HT93" TargetMode="External"/><Relationship Id="rId9" Type="http://schemas.openxmlformats.org/officeDocument/2006/relationships/hyperlink" Target="https://user.iter.org/?uid=JHR76V" TargetMode="External"/><Relationship Id="rId210" Type="http://schemas.openxmlformats.org/officeDocument/2006/relationships/hyperlink" Target="https://user.iter.org/?uid=4BAS39" TargetMode="External"/><Relationship Id="rId392" Type="http://schemas.openxmlformats.org/officeDocument/2006/relationships/hyperlink" Target="https://user.iter.org/?uid=32HSK4" TargetMode="External"/><Relationship Id="rId427" Type="http://schemas.openxmlformats.org/officeDocument/2006/relationships/hyperlink" Target="https://user.iter.org/?uid=AHMRRY" TargetMode="External"/><Relationship Id="rId448" Type="http://schemas.openxmlformats.org/officeDocument/2006/relationships/hyperlink" Target="https://user.iter.org/?uid=32HRMS" TargetMode="External"/><Relationship Id="rId469" Type="http://schemas.openxmlformats.org/officeDocument/2006/relationships/hyperlink" Target="https://user.iter.org/?uid=JK2CA7" TargetMode="External"/><Relationship Id="rId26" Type="http://schemas.openxmlformats.org/officeDocument/2006/relationships/hyperlink" Target="https://user.iter.org/?uid=32HUU9" TargetMode="External"/><Relationship Id="rId231" Type="http://schemas.openxmlformats.org/officeDocument/2006/relationships/hyperlink" Target="https://user.iter.org/?uid=PNMGND" TargetMode="External"/><Relationship Id="rId252" Type="http://schemas.openxmlformats.org/officeDocument/2006/relationships/hyperlink" Target="https://user.iter.org/?uid=32HRUE" TargetMode="External"/><Relationship Id="rId273" Type="http://schemas.openxmlformats.org/officeDocument/2006/relationships/hyperlink" Target="https://user.iter.org/?uid=32HY7T" TargetMode="External"/><Relationship Id="rId294" Type="http://schemas.openxmlformats.org/officeDocument/2006/relationships/hyperlink" Target="https://user.iter.org/?uid=32HTWW" TargetMode="External"/><Relationship Id="rId308" Type="http://schemas.openxmlformats.org/officeDocument/2006/relationships/hyperlink" Target="https://user.iter.org/?uid=6WLB2X" TargetMode="External"/><Relationship Id="rId329" Type="http://schemas.openxmlformats.org/officeDocument/2006/relationships/hyperlink" Target="https://user.iter.org/?uid=32HSFE" TargetMode="External"/><Relationship Id="rId480" Type="http://schemas.openxmlformats.org/officeDocument/2006/relationships/hyperlink" Target="https://user.iter.org/?uid=FQMXDN" TargetMode="External"/><Relationship Id="rId515" Type="http://schemas.openxmlformats.org/officeDocument/2006/relationships/hyperlink" Target="https://user.iter.org/?uid=9KDGGX" TargetMode="External"/><Relationship Id="rId47" Type="http://schemas.openxmlformats.org/officeDocument/2006/relationships/hyperlink" Target="https://user.iter.org/?uid=9X89YL" TargetMode="External"/><Relationship Id="rId68" Type="http://schemas.openxmlformats.org/officeDocument/2006/relationships/hyperlink" Target="https://user.iter.org/?uid=32HY8A" TargetMode="External"/><Relationship Id="rId89" Type="http://schemas.openxmlformats.org/officeDocument/2006/relationships/hyperlink" Target="https://user.iter.org/?uid=32HZPT" TargetMode="External"/><Relationship Id="rId112" Type="http://schemas.openxmlformats.org/officeDocument/2006/relationships/hyperlink" Target="https://user.iter.org/?uid=9KBM6Z" TargetMode="External"/><Relationship Id="rId133" Type="http://schemas.openxmlformats.org/officeDocument/2006/relationships/hyperlink" Target="https://user.iter.org/?uid=MTYNX2" TargetMode="External"/><Relationship Id="rId154" Type="http://schemas.openxmlformats.org/officeDocument/2006/relationships/hyperlink" Target="https://user.iter.org/?uid=32HU6A" TargetMode="External"/><Relationship Id="rId175" Type="http://schemas.openxmlformats.org/officeDocument/2006/relationships/hyperlink" Target="https://user.iter.org/?uid=4BB83N" TargetMode="External"/><Relationship Id="rId340" Type="http://schemas.openxmlformats.org/officeDocument/2006/relationships/hyperlink" Target="https://user.iter.org/?uid=TELB5J" TargetMode="External"/><Relationship Id="rId361" Type="http://schemas.openxmlformats.org/officeDocument/2006/relationships/hyperlink" Target="https://user.iter.org/?uid=4B9UT8" TargetMode="External"/><Relationship Id="rId196" Type="http://schemas.openxmlformats.org/officeDocument/2006/relationships/hyperlink" Target="https://user.iter.org/?uid=32HSQK" TargetMode="External"/><Relationship Id="rId200" Type="http://schemas.openxmlformats.org/officeDocument/2006/relationships/hyperlink" Target="https://user.iter.org/?uid=UN25TR" TargetMode="External"/><Relationship Id="rId382" Type="http://schemas.openxmlformats.org/officeDocument/2006/relationships/hyperlink" Target="https://user.iter.org/?uid=32HVNA" TargetMode="External"/><Relationship Id="rId417" Type="http://schemas.openxmlformats.org/officeDocument/2006/relationships/hyperlink" Target="https://user.iter.org/?uid=32HQ6D" TargetMode="External"/><Relationship Id="rId438" Type="http://schemas.openxmlformats.org/officeDocument/2006/relationships/hyperlink" Target="https://user.iter.org/?uid=32HRYG" TargetMode="External"/><Relationship Id="rId459" Type="http://schemas.openxmlformats.org/officeDocument/2006/relationships/hyperlink" Target="https://user.iter.org/?uid=FQN2UZ" TargetMode="External"/><Relationship Id="rId16" Type="http://schemas.openxmlformats.org/officeDocument/2006/relationships/hyperlink" Target="https://user.iter.org/?uid=JK4YCB" TargetMode="External"/><Relationship Id="rId221" Type="http://schemas.openxmlformats.org/officeDocument/2006/relationships/hyperlink" Target="https://user.iter.org/?uid=4ANLEL" TargetMode="External"/><Relationship Id="rId242" Type="http://schemas.openxmlformats.org/officeDocument/2006/relationships/hyperlink" Target="https://user.iter.org/?uid=32HS6S" TargetMode="External"/><Relationship Id="rId263" Type="http://schemas.openxmlformats.org/officeDocument/2006/relationships/hyperlink" Target="https://user.iter.org/?uid=FQP3Z3" TargetMode="External"/><Relationship Id="rId284" Type="http://schemas.openxmlformats.org/officeDocument/2006/relationships/hyperlink" Target="https://user.iter.org/?uid=32HZ44" TargetMode="External"/><Relationship Id="rId319" Type="http://schemas.openxmlformats.org/officeDocument/2006/relationships/hyperlink" Target="https://user.iter.org/?uid=U47RGJ" TargetMode="External"/><Relationship Id="rId470" Type="http://schemas.openxmlformats.org/officeDocument/2006/relationships/hyperlink" Target="https://user.iter.org/?uid=JHR76V" TargetMode="External"/><Relationship Id="rId491" Type="http://schemas.openxmlformats.org/officeDocument/2006/relationships/hyperlink" Target="https://user.iter.org/?uid=FBA6SM" TargetMode="External"/><Relationship Id="rId505" Type="http://schemas.openxmlformats.org/officeDocument/2006/relationships/hyperlink" Target="https://user.iter.org/?uid=9ZHBFT" TargetMode="External"/><Relationship Id="rId526" Type="http://schemas.openxmlformats.org/officeDocument/2006/relationships/hyperlink" Target="https://user.iter.org/?uid=32HWCY" TargetMode="External"/><Relationship Id="rId37" Type="http://schemas.openxmlformats.org/officeDocument/2006/relationships/hyperlink" Target="https://user.iter.org/?uid=FS8X6B" TargetMode="External"/><Relationship Id="rId58" Type="http://schemas.openxmlformats.org/officeDocument/2006/relationships/hyperlink" Target="https://user.iter.org/?uid=32HURK" TargetMode="External"/><Relationship Id="rId79" Type="http://schemas.openxmlformats.org/officeDocument/2006/relationships/hyperlink" Target="https://user.iter.org/?uid=32HZG6" TargetMode="External"/><Relationship Id="rId102" Type="http://schemas.openxmlformats.org/officeDocument/2006/relationships/hyperlink" Target="https://user.iter.org/?uid=7GT9JH" TargetMode="External"/><Relationship Id="rId123" Type="http://schemas.openxmlformats.org/officeDocument/2006/relationships/hyperlink" Target="https://user.iter.org/?uid=32HXXF" TargetMode="External"/><Relationship Id="rId144" Type="http://schemas.openxmlformats.org/officeDocument/2006/relationships/hyperlink" Target="https://user.iter.org/?uid=V5LA2P" TargetMode="External"/><Relationship Id="rId330" Type="http://schemas.openxmlformats.org/officeDocument/2006/relationships/hyperlink" Target="https://user.iter.org/?uid=4B8L7G" TargetMode="External"/><Relationship Id="rId90" Type="http://schemas.openxmlformats.org/officeDocument/2006/relationships/hyperlink" Target="https://user.iter.org/?uid=32HZZW" TargetMode="External"/><Relationship Id="rId165" Type="http://schemas.openxmlformats.org/officeDocument/2006/relationships/hyperlink" Target="https://user.iter.org/?uid=32HVMV" TargetMode="External"/><Relationship Id="rId186" Type="http://schemas.openxmlformats.org/officeDocument/2006/relationships/hyperlink" Target="https://user.iter.org/?uid=4AESDJ" TargetMode="External"/><Relationship Id="rId351" Type="http://schemas.openxmlformats.org/officeDocument/2006/relationships/hyperlink" Target="https://user.iter.org/?uid=4B8WU4" TargetMode="External"/><Relationship Id="rId372" Type="http://schemas.openxmlformats.org/officeDocument/2006/relationships/hyperlink" Target="https://user.iter.org/?uid=4AM9YC" TargetMode="External"/><Relationship Id="rId393" Type="http://schemas.openxmlformats.org/officeDocument/2006/relationships/hyperlink" Target="https://user.iter.org/?uid=32HT2L" TargetMode="External"/><Relationship Id="rId407" Type="http://schemas.openxmlformats.org/officeDocument/2006/relationships/hyperlink" Target="https://user.iter.org/?uid=4AMSDH" TargetMode="External"/><Relationship Id="rId428" Type="http://schemas.openxmlformats.org/officeDocument/2006/relationships/hyperlink" Target="https://user.iter.org/?uid=32HS7A" TargetMode="External"/><Relationship Id="rId449" Type="http://schemas.openxmlformats.org/officeDocument/2006/relationships/hyperlink" Target="https://user.iter.org/?uid=32HPF9" TargetMode="External"/><Relationship Id="rId211" Type="http://schemas.openxmlformats.org/officeDocument/2006/relationships/hyperlink" Target="https://user.iter.org/?uid=32HSX6" TargetMode="External"/><Relationship Id="rId232" Type="http://schemas.openxmlformats.org/officeDocument/2006/relationships/hyperlink" Target="https://user.iter.org/?uid=TK383Z" TargetMode="External"/><Relationship Id="rId253" Type="http://schemas.openxmlformats.org/officeDocument/2006/relationships/hyperlink" Target="https://user.iter.org/?uid=32HV3L" TargetMode="External"/><Relationship Id="rId274" Type="http://schemas.openxmlformats.org/officeDocument/2006/relationships/hyperlink" Target="https://user.iter.org/?uid=32HZTZ" TargetMode="External"/><Relationship Id="rId295" Type="http://schemas.openxmlformats.org/officeDocument/2006/relationships/hyperlink" Target="https://user.iter.org/?uid=32HTYX" TargetMode="External"/><Relationship Id="rId309" Type="http://schemas.openxmlformats.org/officeDocument/2006/relationships/hyperlink" Target="https://user.iter.org/?uid=4AQP7R" TargetMode="External"/><Relationship Id="rId460" Type="http://schemas.openxmlformats.org/officeDocument/2006/relationships/hyperlink" Target="https://user.iter.org/?uid=FQNKNN" TargetMode="External"/><Relationship Id="rId481" Type="http://schemas.openxmlformats.org/officeDocument/2006/relationships/hyperlink" Target="https://user.iter.org/?uid=FQKXAF" TargetMode="External"/><Relationship Id="rId516" Type="http://schemas.openxmlformats.org/officeDocument/2006/relationships/hyperlink" Target="https://user.iter.org/?uid=7GLD3T" TargetMode="External"/><Relationship Id="rId27" Type="http://schemas.openxmlformats.org/officeDocument/2006/relationships/hyperlink" Target="https://user.iter.org/?uid=FPYPJS" TargetMode="External"/><Relationship Id="rId48" Type="http://schemas.openxmlformats.org/officeDocument/2006/relationships/hyperlink" Target="https://user.iter.org/?uid=9XJ6LQ" TargetMode="External"/><Relationship Id="rId69" Type="http://schemas.openxmlformats.org/officeDocument/2006/relationships/hyperlink" Target="https://user.iter.org/?uid=32HYGE" TargetMode="External"/><Relationship Id="rId113" Type="http://schemas.openxmlformats.org/officeDocument/2006/relationships/hyperlink" Target="https://user.iter.org/?uid=32HX92" TargetMode="External"/><Relationship Id="rId134" Type="http://schemas.openxmlformats.org/officeDocument/2006/relationships/hyperlink" Target="https://user.iter.org/?uid=32HQY8" TargetMode="External"/><Relationship Id="rId320" Type="http://schemas.openxmlformats.org/officeDocument/2006/relationships/hyperlink" Target="https://user.iter.org/?uid=32HSSQ" TargetMode="External"/><Relationship Id="rId80" Type="http://schemas.openxmlformats.org/officeDocument/2006/relationships/hyperlink" Target="https://user.iter.org/?uid=4B677V" TargetMode="External"/><Relationship Id="rId155" Type="http://schemas.openxmlformats.org/officeDocument/2006/relationships/hyperlink" Target="https://user.iter.org/?uid=32HVC9" TargetMode="External"/><Relationship Id="rId176" Type="http://schemas.openxmlformats.org/officeDocument/2006/relationships/hyperlink" Target="https://user.iter.org/?uid=32HVRT" TargetMode="External"/><Relationship Id="rId197" Type="http://schemas.openxmlformats.org/officeDocument/2006/relationships/hyperlink" Target="https://user.iter.org/?uid=32HU7S" TargetMode="External"/><Relationship Id="rId341" Type="http://schemas.openxmlformats.org/officeDocument/2006/relationships/hyperlink" Target="https://user.iter.org/?uid=32HUHX" TargetMode="External"/><Relationship Id="rId362" Type="http://schemas.openxmlformats.org/officeDocument/2006/relationships/hyperlink" Target="https://user.iter.org/?uid=4BAM5W" TargetMode="External"/><Relationship Id="rId383" Type="http://schemas.openxmlformats.org/officeDocument/2006/relationships/hyperlink" Target="https://user.iter.org/?uid=4BF5CS" TargetMode="External"/><Relationship Id="rId418" Type="http://schemas.openxmlformats.org/officeDocument/2006/relationships/hyperlink" Target="https://user.iter.org/?uid=4B5FH2" TargetMode="External"/><Relationship Id="rId439" Type="http://schemas.openxmlformats.org/officeDocument/2006/relationships/hyperlink" Target="https://user.iter.org/?uid=32HS3C" TargetMode="External"/><Relationship Id="rId201" Type="http://schemas.openxmlformats.org/officeDocument/2006/relationships/hyperlink" Target="https://user.iter.org/?uid=32HPH8" TargetMode="External"/><Relationship Id="rId222" Type="http://schemas.openxmlformats.org/officeDocument/2006/relationships/hyperlink" Target="https://user.iter.org/?uid=32HUN2" TargetMode="External"/><Relationship Id="rId243" Type="http://schemas.openxmlformats.org/officeDocument/2006/relationships/hyperlink" Target="https://user.iter.org/?uid=32HRBP" TargetMode="External"/><Relationship Id="rId264" Type="http://schemas.openxmlformats.org/officeDocument/2006/relationships/hyperlink" Target="https://user.iter.org/?uid=FQQRHJ" TargetMode="External"/><Relationship Id="rId285" Type="http://schemas.openxmlformats.org/officeDocument/2006/relationships/hyperlink" Target="https://user.iter.org/?uid=32HZC8" TargetMode="External"/><Relationship Id="rId450" Type="http://schemas.openxmlformats.org/officeDocument/2006/relationships/hyperlink" Target="https://user.iter.org/?uid=32HRUE" TargetMode="External"/><Relationship Id="rId471" Type="http://schemas.openxmlformats.org/officeDocument/2006/relationships/hyperlink" Target="https://user.iter.org/?uid=JK424U" TargetMode="External"/><Relationship Id="rId506" Type="http://schemas.openxmlformats.org/officeDocument/2006/relationships/hyperlink" Target="https://user.iter.org/?uid=AE4U7W" TargetMode="External"/><Relationship Id="rId17" Type="http://schemas.openxmlformats.org/officeDocument/2006/relationships/hyperlink" Target="https://user.iter.org/?uid=FQGT6P" TargetMode="External"/><Relationship Id="rId38" Type="http://schemas.openxmlformats.org/officeDocument/2006/relationships/hyperlink" Target="https://user.iter.org/?uid=FNRG6D" TargetMode="External"/><Relationship Id="rId59" Type="http://schemas.openxmlformats.org/officeDocument/2006/relationships/hyperlink" Target="https://user.iter.org/?uid=32HUTQ" TargetMode="External"/><Relationship Id="rId103" Type="http://schemas.openxmlformats.org/officeDocument/2006/relationships/hyperlink" Target="https://user.iter.org/?uid=AHP8TF" TargetMode="External"/><Relationship Id="rId124" Type="http://schemas.openxmlformats.org/officeDocument/2006/relationships/hyperlink" Target="https://user.iter.org/?uid=32HT72" TargetMode="External"/><Relationship Id="rId310" Type="http://schemas.openxmlformats.org/officeDocument/2006/relationships/hyperlink" Target="https://user.iter.org/?uid=9KBM6Z" TargetMode="External"/><Relationship Id="rId492" Type="http://schemas.openxmlformats.org/officeDocument/2006/relationships/hyperlink" Target="https://user.iter.org/?uid=32HXLU" TargetMode="External"/><Relationship Id="rId527" Type="http://schemas.openxmlformats.org/officeDocument/2006/relationships/hyperlink" Target="https://user.iter.org/?uid=GL79ZT" TargetMode="External"/><Relationship Id="rId70" Type="http://schemas.openxmlformats.org/officeDocument/2006/relationships/hyperlink" Target="https://user.iter.org/?uid=32HYFX" TargetMode="External"/><Relationship Id="rId91" Type="http://schemas.openxmlformats.org/officeDocument/2006/relationships/hyperlink" Target="https://user.iter.org/?uid=32HYDY" TargetMode="External"/><Relationship Id="rId145" Type="http://schemas.openxmlformats.org/officeDocument/2006/relationships/hyperlink" Target="https://user.iter.org/?uid=32HUJ4" TargetMode="External"/><Relationship Id="rId166" Type="http://schemas.openxmlformats.org/officeDocument/2006/relationships/hyperlink" Target="https://user.iter.org/?uid=32HV7J" TargetMode="External"/><Relationship Id="rId187" Type="http://schemas.openxmlformats.org/officeDocument/2006/relationships/hyperlink" Target="https://user.iter.org/?uid=TF7L25" TargetMode="External"/><Relationship Id="rId331" Type="http://schemas.openxmlformats.org/officeDocument/2006/relationships/hyperlink" Target="https://user.iter.org/?uid=MTYNX2" TargetMode="External"/><Relationship Id="rId352" Type="http://schemas.openxmlformats.org/officeDocument/2006/relationships/hyperlink" Target="https://user.iter.org/?uid=32HU6A" TargetMode="External"/><Relationship Id="rId373" Type="http://schemas.openxmlformats.org/officeDocument/2006/relationships/hyperlink" Target="https://user.iter.org/?uid=4BB83N" TargetMode="External"/><Relationship Id="rId394" Type="http://schemas.openxmlformats.org/officeDocument/2006/relationships/hyperlink" Target="https://user.iter.org/?uid=32HSQK" TargetMode="External"/><Relationship Id="rId408" Type="http://schemas.openxmlformats.org/officeDocument/2006/relationships/hyperlink" Target="https://user.iter.org/?uid=4BAS39" TargetMode="External"/><Relationship Id="rId429" Type="http://schemas.openxmlformats.org/officeDocument/2006/relationships/hyperlink" Target="https://user.iter.org/?uid=PNMGND" TargetMode="External"/><Relationship Id="rId1" Type="http://schemas.openxmlformats.org/officeDocument/2006/relationships/printerSettings" Target="../printerSettings/printerSettings5.bin"/><Relationship Id="rId212" Type="http://schemas.openxmlformats.org/officeDocument/2006/relationships/hyperlink" Target="https://user.iter.org/?uid=32HSYP" TargetMode="External"/><Relationship Id="rId233" Type="http://schemas.openxmlformats.org/officeDocument/2006/relationships/hyperlink" Target="https://user.iter.org/?uid=VPPWJB" TargetMode="External"/><Relationship Id="rId254" Type="http://schemas.openxmlformats.org/officeDocument/2006/relationships/hyperlink" Target="https://user.iter.org/?uid=EGRW3T" TargetMode="External"/><Relationship Id="rId440" Type="http://schemas.openxmlformats.org/officeDocument/2006/relationships/hyperlink" Target="https://user.iter.org/?uid=32HS6S" TargetMode="External"/><Relationship Id="rId28" Type="http://schemas.openxmlformats.org/officeDocument/2006/relationships/hyperlink" Target="https://user.iter.org/?uid=FQLJRP" TargetMode="External"/><Relationship Id="rId49" Type="http://schemas.openxmlformats.org/officeDocument/2006/relationships/hyperlink" Target="https://user.iter.org/?uid=9XJL3U" TargetMode="External"/><Relationship Id="rId114" Type="http://schemas.openxmlformats.org/officeDocument/2006/relationships/hyperlink" Target="https://user.iter.org/?uid=9KCL3B" TargetMode="External"/><Relationship Id="rId275" Type="http://schemas.openxmlformats.org/officeDocument/2006/relationships/hyperlink" Target="https://user.iter.org/?uid=4B9JRM" TargetMode="External"/><Relationship Id="rId296" Type="http://schemas.openxmlformats.org/officeDocument/2006/relationships/hyperlink" Target="https://user.iter.org/?uid=RJPWFK" TargetMode="External"/><Relationship Id="rId300" Type="http://schemas.openxmlformats.org/officeDocument/2006/relationships/hyperlink" Target="https://user.iter.org/?uid=7GT9JH" TargetMode="External"/><Relationship Id="rId461" Type="http://schemas.openxmlformats.org/officeDocument/2006/relationships/hyperlink" Target="https://user.iter.org/?uid=FQP3Z3" TargetMode="External"/><Relationship Id="rId482" Type="http://schemas.openxmlformats.org/officeDocument/2006/relationships/hyperlink" Target="https://user.iter.org/?uid=FQLKMZ" TargetMode="External"/><Relationship Id="rId517" Type="http://schemas.openxmlformats.org/officeDocument/2006/relationships/hyperlink" Target="https://user.iter.org/?uid=32HWP3" TargetMode="External"/><Relationship Id="rId60" Type="http://schemas.openxmlformats.org/officeDocument/2006/relationships/hyperlink" Target="https://user.iter.org/?uid=32HR65" TargetMode="External"/><Relationship Id="rId81" Type="http://schemas.openxmlformats.org/officeDocument/2006/relationships/hyperlink" Target="https://user.iter.org/?uid=PRCNWS" TargetMode="External"/><Relationship Id="rId135" Type="http://schemas.openxmlformats.org/officeDocument/2006/relationships/hyperlink" Target="https://user.iter.org/?uid=32HQZQ" TargetMode="External"/><Relationship Id="rId156" Type="http://schemas.openxmlformats.org/officeDocument/2006/relationships/hyperlink" Target="https://user.iter.org/?uid=32HVFN" TargetMode="External"/><Relationship Id="rId177" Type="http://schemas.openxmlformats.org/officeDocument/2006/relationships/hyperlink" Target="https://user.iter.org/?uid=4B4WWK" TargetMode="External"/><Relationship Id="rId198" Type="http://schemas.openxmlformats.org/officeDocument/2006/relationships/hyperlink" Target="https://user.iter.org/?uid=W9VNSN" TargetMode="External"/><Relationship Id="rId321" Type="http://schemas.openxmlformats.org/officeDocument/2006/relationships/hyperlink" Target="https://user.iter.org/?uid=32HXXF" TargetMode="External"/><Relationship Id="rId342" Type="http://schemas.openxmlformats.org/officeDocument/2006/relationships/hyperlink" Target="https://user.iter.org/?uid=V5LA2P" TargetMode="External"/><Relationship Id="rId363" Type="http://schemas.openxmlformats.org/officeDocument/2006/relationships/hyperlink" Target="https://user.iter.org/?uid=32HVMV" TargetMode="External"/><Relationship Id="rId384" Type="http://schemas.openxmlformats.org/officeDocument/2006/relationships/hyperlink" Target="https://user.iter.org/?uid=4AESDJ" TargetMode="External"/><Relationship Id="rId419" Type="http://schemas.openxmlformats.org/officeDocument/2006/relationships/hyperlink" Target="https://user.iter.org/?uid=4ANLEL" TargetMode="External"/><Relationship Id="rId202" Type="http://schemas.openxmlformats.org/officeDocument/2006/relationships/hyperlink" Target="https://user.iter.org/?uid=32HXMC" TargetMode="External"/><Relationship Id="rId223" Type="http://schemas.openxmlformats.org/officeDocument/2006/relationships/hyperlink" Target="https://user.iter.org/?uid=32HQBX" TargetMode="External"/><Relationship Id="rId244" Type="http://schemas.openxmlformats.org/officeDocument/2006/relationships/hyperlink" Target="https://user.iter.org/?uid=32HPGQ" TargetMode="External"/><Relationship Id="rId430" Type="http://schemas.openxmlformats.org/officeDocument/2006/relationships/hyperlink" Target="https://user.iter.org/?uid=TK383Z" TargetMode="External"/><Relationship Id="rId18" Type="http://schemas.openxmlformats.org/officeDocument/2006/relationships/hyperlink" Target="https://user.iter.org/?uid=32HV24" TargetMode="External"/><Relationship Id="rId39" Type="http://schemas.openxmlformats.org/officeDocument/2006/relationships/hyperlink" Target="https://user.iter.org/?uid=FPQHJH" TargetMode="External"/><Relationship Id="rId265" Type="http://schemas.openxmlformats.org/officeDocument/2006/relationships/hyperlink" Target="https://user.iter.org/?uid=32HY8A" TargetMode="External"/><Relationship Id="rId286" Type="http://schemas.openxmlformats.org/officeDocument/2006/relationships/hyperlink" Target="https://user.iter.org/?uid=32HYPK" TargetMode="External"/><Relationship Id="rId451" Type="http://schemas.openxmlformats.org/officeDocument/2006/relationships/hyperlink" Target="https://user.iter.org/?uid=32HV3L" TargetMode="External"/><Relationship Id="rId472" Type="http://schemas.openxmlformats.org/officeDocument/2006/relationships/hyperlink" Target="https://user.iter.org/?uid=JK3EKE" TargetMode="External"/><Relationship Id="rId493" Type="http://schemas.openxmlformats.org/officeDocument/2006/relationships/hyperlink" Target="https://user.iter.org/?uid=FA9LJX" TargetMode="External"/><Relationship Id="rId507" Type="http://schemas.openxmlformats.org/officeDocument/2006/relationships/hyperlink" Target="https://user.iter.org/?uid=A7E5EF" TargetMode="External"/><Relationship Id="rId528" Type="http://schemas.openxmlformats.org/officeDocument/2006/relationships/hyperlink" Target="https://user.iter.org/?uid=76Y9J9" TargetMode="External"/><Relationship Id="rId50" Type="http://schemas.openxmlformats.org/officeDocument/2006/relationships/hyperlink" Target="https://user.iter.org/?uid=ABR3FU" TargetMode="External"/><Relationship Id="rId104" Type="http://schemas.openxmlformats.org/officeDocument/2006/relationships/hyperlink" Target="https://user.iter.org/?uid=DSNP3P" TargetMode="External"/><Relationship Id="rId125" Type="http://schemas.openxmlformats.org/officeDocument/2006/relationships/hyperlink" Target="https://user.iter.org/?uid=32HUBY" TargetMode="External"/><Relationship Id="rId146" Type="http://schemas.openxmlformats.org/officeDocument/2006/relationships/hyperlink" Target="https://user.iter.org/?uid=U242H7" TargetMode="External"/><Relationship Id="rId167" Type="http://schemas.openxmlformats.org/officeDocument/2006/relationships/hyperlink" Target="https://user.iter.org/?uid=9RKFLE" TargetMode="External"/><Relationship Id="rId188" Type="http://schemas.openxmlformats.org/officeDocument/2006/relationships/hyperlink" Target="https://user.iter.org/?uid=32HVXW" TargetMode="External"/><Relationship Id="rId311" Type="http://schemas.openxmlformats.org/officeDocument/2006/relationships/hyperlink" Target="https://user.iter.org/?uid=32HX92" TargetMode="External"/><Relationship Id="rId332" Type="http://schemas.openxmlformats.org/officeDocument/2006/relationships/hyperlink" Target="https://user.iter.org/?uid=32HQY8" TargetMode="External"/><Relationship Id="rId353" Type="http://schemas.openxmlformats.org/officeDocument/2006/relationships/hyperlink" Target="https://user.iter.org/?uid=32HVC9" TargetMode="External"/><Relationship Id="rId374" Type="http://schemas.openxmlformats.org/officeDocument/2006/relationships/hyperlink" Target="https://user.iter.org/?uid=32HVRT" TargetMode="External"/><Relationship Id="rId395" Type="http://schemas.openxmlformats.org/officeDocument/2006/relationships/hyperlink" Target="https://user.iter.org/?uid=32HU7S" TargetMode="External"/><Relationship Id="rId409" Type="http://schemas.openxmlformats.org/officeDocument/2006/relationships/hyperlink" Target="https://user.iter.org/?uid=32HSX6" TargetMode="External"/><Relationship Id="rId71" Type="http://schemas.openxmlformats.org/officeDocument/2006/relationships/hyperlink" Target="https://user.iter.org/?uid=U3K4W2" TargetMode="External"/><Relationship Id="rId92" Type="http://schemas.openxmlformats.org/officeDocument/2006/relationships/hyperlink" Target="https://user.iter.org/?uid=32HY6B" TargetMode="External"/><Relationship Id="rId213" Type="http://schemas.openxmlformats.org/officeDocument/2006/relationships/hyperlink" Target="https://user.iter.org/?uid=4BEXXJ" TargetMode="External"/><Relationship Id="rId234" Type="http://schemas.openxmlformats.org/officeDocument/2006/relationships/hyperlink" Target="https://user.iter.org/?uid=32HS8T" TargetMode="External"/><Relationship Id="rId420" Type="http://schemas.openxmlformats.org/officeDocument/2006/relationships/hyperlink" Target="https://user.iter.org/?uid=32HUN2" TargetMode="External"/><Relationship Id="rId2" Type="http://schemas.openxmlformats.org/officeDocument/2006/relationships/hyperlink" Target="https://user.iter.org/?uid=FQR4ZK" TargetMode="External"/><Relationship Id="rId29" Type="http://schemas.openxmlformats.org/officeDocument/2006/relationships/hyperlink" Target="https://user.iter.org/?uid=FQJASE" TargetMode="External"/><Relationship Id="rId255" Type="http://schemas.openxmlformats.org/officeDocument/2006/relationships/hyperlink" Target="https://user.iter.org/?uid=EGRPRS" TargetMode="External"/><Relationship Id="rId276" Type="http://schemas.openxmlformats.org/officeDocument/2006/relationships/hyperlink" Target="https://user.iter.org/?uid=32HZG6" TargetMode="External"/><Relationship Id="rId297" Type="http://schemas.openxmlformats.org/officeDocument/2006/relationships/hyperlink" Target="https://user.iter.org/?uid=6WNFJE" TargetMode="External"/><Relationship Id="rId441" Type="http://schemas.openxmlformats.org/officeDocument/2006/relationships/hyperlink" Target="https://user.iter.org/?uid=32HRBP" TargetMode="External"/><Relationship Id="rId462" Type="http://schemas.openxmlformats.org/officeDocument/2006/relationships/hyperlink" Target="https://user.iter.org/?uid=FQQRHJ" TargetMode="External"/><Relationship Id="rId483" Type="http://schemas.openxmlformats.org/officeDocument/2006/relationships/hyperlink" Target="https://user.iter.org/?uid=FQFHEA" TargetMode="External"/><Relationship Id="rId518" Type="http://schemas.openxmlformats.org/officeDocument/2006/relationships/hyperlink" Target="https://user.iter.org/?uid=32HUKL" TargetMode="External"/><Relationship Id="rId40" Type="http://schemas.openxmlformats.org/officeDocument/2006/relationships/hyperlink" Target="https://user.iter.org/?uid=FPTWC5" TargetMode="External"/><Relationship Id="rId115" Type="http://schemas.openxmlformats.org/officeDocument/2006/relationships/hyperlink" Target="https://user.iter.org/?uid=9KD4CW" TargetMode="External"/><Relationship Id="rId136" Type="http://schemas.openxmlformats.org/officeDocument/2006/relationships/hyperlink" Target="https://user.iter.org/?uid=7GCAWW" TargetMode="External"/><Relationship Id="rId157" Type="http://schemas.openxmlformats.org/officeDocument/2006/relationships/hyperlink" Target="https://user.iter.org/?uid=ATUETH" TargetMode="External"/><Relationship Id="rId178" Type="http://schemas.openxmlformats.org/officeDocument/2006/relationships/hyperlink" Target="https://user.iter.org/?uid=32HVSG" TargetMode="External"/><Relationship Id="rId301" Type="http://schemas.openxmlformats.org/officeDocument/2006/relationships/hyperlink" Target="https://user.iter.org/?uid=AHP8TF" TargetMode="External"/><Relationship Id="rId322" Type="http://schemas.openxmlformats.org/officeDocument/2006/relationships/hyperlink" Target="https://user.iter.org/?uid=32HT72" TargetMode="External"/><Relationship Id="rId343" Type="http://schemas.openxmlformats.org/officeDocument/2006/relationships/hyperlink" Target="https://user.iter.org/?uid=32HUJ4" TargetMode="External"/><Relationship Id="rId364" Type="http://schemas.openxmlformats.org/officeDocument/2006/relationships/hyperlink" Target="https://user.iter.org/?uid=32HV7J" TargetMode="External"/><Relationship Id="rId61" Type="http://schemas.openxmlformats.org/officeDocument/2006/relationships/hyperlink" Target="https://user.iter.org/?uid=32HWNK" TargetMode="External"/><Relationship Id="rId82" Type="http://schemas.openxmlformats.org/officeDocument/2006/relationships/hyperlink" Target="https://user.iter.org/?uid=32HZNB" TargetMode="External"/><Relationship Id="rId199" Type="http://schemas.openxmlformats.org/officeDocument/2006/relationships/hyperlink" Target="https://user.iter.org/?uid=32HSNJ" TargetMode="External"/><Relationship Id="rId203" Type="http://schemas.openxmlformats.org/officeDocument/2006/relationships/hyperlink" Target="https://user.iter.org/?uid=32HXWX" TargetMode="External"/><Relationship Id="rId385" Type="http://schemas.openxmlformats.org/officeDocument/2006/relationships/hyperlink" Target="https://user.iter.org/?uid=TF7L25" TargetMode="External"/><Relationship Id="rId19" Type="http://schemas.openxmlformats.org/officeDocument/2006/relationships/hyperlink" Target="https://user.iter.org/?uid=FQMXDN" TargetMode="External"/><Relationship Id="rId224" Type="http://schemas.openxmlformats.org/officeDocument/2006/relationships/hyperlink" Target="https://user.iter.org/?uid=32HQDW" TargetMode="External"/><Relationship Id="rId245" Type="http://schemas.openxmlformats.org/officeDocument/2006/relationships/hyperlink" Target="https://user.iter.org/?uid=32HRFR" TargetMode="External"/><Relationship Id="rId266" Type="http://schemas.openxmlformats.org/officeDocument/2006/relationships/hyperlink" Target="https://user.iter.org/?uid=32HYGE" TargetMode="External"/><Relationship Id="rId287" Type="http://schemas.openxmlformats.org/officeDocument/2006/relationships/hyperlink" Target="https://user.iter.org/?uid=32HZPT" TargetMode="External"/><Relationship Id="rId410" Type="http://schemas.openxmlformats.org/officeDocument/2006/relationships/hyperlink" Target="https://user.iter.org/?uid=32HSYP" TargetMode="External"/><Relationship Id="rId431" Type="http://schemas.openxmlformats.org/officeDocument/2006/relationships/hyperlink" Target="https://user.iter.org/?uid=VPPWJB" TargetMode="External"/><Relationship Id="rId452" Type="http://schemas.openxmlformats.org/officeDocument/2006/relationships/hyperlink" Target="https://user.iter.org/?uid=EGRW3T" TargetMode="External"/><Relationship Id="rId473" Type="http://schemas.openxmlformats.org/officeDocument/2006/relationships/hyperlink" Target="https://user.iter.org/?uid=JK33Z2" TargetMode="External"/><Relationship Id="rId494" Type="http://schemas.openxmlformats.org/officeDocument/2006/relationships/hyperlink" Target="https://user.iter.org/?uid=FF354C" TargetMode="External"/><Relationship Id="rId508" Type="http://schemas.openxmlformats.org/officeDocument/2006/relationships/hyperlink" Target="https://user.iter.org/?uid=9X89YL" TargetMode="External"/><Relationship Id="rId529" Type="http://schemas.openxmlformats.org/officeDocument/2006/relationships/printerSettings" Target="../printerSettings/printerSettings6.bin"/><Relationship Id="rId30" Type="http://schemas.openxmlformats.org/officeDocument/2006/relationships/hyperlink" Target="https://user.iter.org/?uid=FBA6SM" TargetMode="External"/><Relationship Id="rId105" Type="http://schemas.openxmlformats.org/officeDocument/2006/relationships/hyperlink" Target="https://user.iter.org/?uid=PMHWU7" TargetMode="External"/><Relationship Id="rId126" Type="http://schemas.openxmlformats.org/officeDocument/2006/relationships/hyperlink" Target="https://user.iter.org/?uid=32HT4M" TargetMode="External"/><Relationship Id="rId147" Type="http://schemas.openxmlformats.org/officeDocument/2006/relationships/hyperlink" Target="https://user.iter.org/?uid=JK5R24" TargetMode="External"/><Relationship Id="rId168" Type="http://schemas.openxmlformats.org/officeDocument/2006/relationships/hyperlink" Target="https://user.iter.org/?uid=4BBGLH" TargetMode="External"/><Relationship Id="rId312" Type="http://schemas.openxmlformats.org/officeDocument/2006/relationships/hyperlink" Target="https://user.iter.org/?uid=9KCL3B" TargetMode="External"/><Relationship Id="rId333" Type="http://schemas.openxmlformats.org/officeDocument/2006/relationships/hyperlink" Target="https://user.iter.org/?uid=32HQZQ" TargetMode="External"/><Relationship Id="rId354" Type="http://schemas.openxmlformats.org/officeDocument/2006/relationships/hyperlink" Target="https://user.iter.org/?uid=32HVFN" TargetMode="External"/><Relationship Id="rId51" Type="http://schemas.openxmlformats.org/officeDocument/2006/relationships/hyperlink" Target="https://user.iter.org/?uid=PQ8BCH" TargetMode="External"/><Relationship Id="rId72" Type="http://schemas.openxmlformats.org/officeDocument/2006/relationships/hyperlink" Target="https://user.iter.org/?uid=32HXYW" TargetMode="External"/><Relationship Id="rId93" Type="http://schemas.openxmlformats.org/officeDocument/2006/relationships/hyperlink" Target="https://user.iter.org/?uid=32HTJU" TargetMode="External"/><Relationship Id="rId189" Type="http://schemas.openxmlformats.org/officeDocument/2006/relationships/hyperlink" Target="https://user.iter.org/?uid=4B6RNR" TargetMode="External"/><Relationship Id="rId375" Type="http://schemas.openxmlformats.org/officeDocument/2006/relationships/hyperlink" Target="https://user.iter.org/?uid=4B4WWK" TargetMode="External"/><Relationship Id="rId396" Type="http://schemas.openxmlformats.org/officeDocument/2006/relationships/hyperlink" Target="https://user.iter.org/?uid=W9VNSN" TargetMode="External"/><Relationship Id="rId3" Type="http://schemas.openxmlformats.org/officeDocument/2006/relationships/hyperlink" Target="https://user.iter.org/?uid=QRHN23" TargetMode="External"/><Relationship Id="rId214" Type="http://schemas.openxmlformats.org/officeDocument/2006/relationships/hyperlink" Target="https://user.iter.org/?uid=32HSZ7" TargetMode="External"/><Relationship Id="rId235" Type="http://schemas.openxmlformats.org/officeDocument/2006/relationships/hyperlink" Target="https://user.iter.org/?uid=32HRWH" TargetMode="External"/><Relationship Id="rId256" Type="http://schemas.openxmlformats.org/officeDocument/2006/relationships/hyperlink" Target="https://user.iter.org/?uid=FAXDF8" TargetMode="External"/><Relationship Id="rId277" Type="http://schemas.openxmlformats.org/officeDocument/2006/relationships/hyperlink" Target="https://user.iter.org/?uid=32HY2D" TargetMode="External"/><Relationship Id="rId298" Type="http://schemas.openxmlformats.org/officeDocument/2006/relationships/hyperlink" Target="https://user.iter.org/?uid=32HTZF" TargetMode="External"/><Relationship Id="rId400" Type="http://schemas.openxmlformats.org/officeDocument/2006/relationships/hyperlink" Target="https://user.iter.org/?uid=32HXMC" TargetMode="External"/><Relationship Id="rId421" Type="http://schemas.openxmlformats.org/officeDocument/2006/relationships/hyperlink" Target="https://user.iter.org/?uid=32HQBX" TargetMode="External"/><Relationship Id="rId442" Type="http://schemas.openxmlformats.org/officeDocument/2006/relationships/hyperlink" Target="https://user.iter.org/?uid=32HPGQ" TargetMode="External"/><Relationship Id="rId463" Type="http://schemas.openxmlformats.org/officeDocument/2006/relationships/hyperlink" Target="https://user.iter.org/?uid=FQR4ZK" TargetMode="External"/><Relationship Id="rId484" Type="http://schemas.openxmlformats.org/officeDocument/2006/relationships/hyperlink" Target="https://user.iter.org/?uid=4AFSTX" TargetMode="External"/><Relationship Id="rId519" Type="http://schemas.openxmlformats.org/officeDocument/2006/relationships/hyperlink" Target="https://user.iter.org/?uid=32HURK" TargetMode="External"/><Relationship Id="rId116" Type="http://schemas.openxmlformats.org/officeDocument/2006/relationships/hyperlink" Target="https://user.iter.org/?uid=4B6A5M" TargetMode="External"/><Relationship Id="rId137" Type="http://schemas.openxmlformats.org/officeDocument/2006/relationships/hyperlink" Target="https://user.iter.org/?uid=32HR23" TargetMode="External"/><Relationship Id="rId158" Type="http://schemas.openxmlformats.org/officeDocument/2006/relationships/hyperlink" Target="https://user.iter.org/?uid=ATVEF3" TargetMode="External"/><Relationship Id="rId302" Type="http://schemas.openxmlformats.org/officeDocument/2006/relationships/hyperlink" Target="https://user.iter.org/?uid=DSNP3P" TargetMode="External"/><Relationship Id="rId323" Type="http://schemas.openxmlformats.org/officeDocument/2006/relationships/hyperlink" Target="https://user.iter.org/?uid=32HUBY" TargetMode="External"/><Relationship Id="rId344" Type="http://schemas.openxmlformats.org/officeDocument/2006/relationships/hyperlink" Target="https://user.iter.org/?uid=U242H7" TargetMode="External"/><Relationship Id="rId20" Type="http://schemas.openxmlformats.org/officeDocument/2006/relationships/hyperlink" Target="https://user.iter.org/?uid=FQKXAF" TargetMode="External"/><Relationship Id="rId41" Type="http://schemas.openxmlformats.org/officeDocument/2006/relationships/hyperlink" Target="https://user.iter.org/?uid=FPVAL4" TargetMode="External"/><Relationship Id="rId62" Type="http://schemas.openxmlformats.org/officeDocument/2006/relationships/hyperlink" Target="https://user.iter.org/?uid=4AL3YZ" TargetMode="External"/><Relationship Id="rId83" Type="http://schemas.openxmlformats.org/officeDocument/2006/relationships/hyperlink" Target="https://user.iter.org/?uid=32HYEF" TargetMode="External"/><Relationship Id="rId179" Type="http://schemas.openxmlformats.org/officeDocument/2006/relationships/hyperlink" Target="https://user.iter.org/?uid=32HVTY" TargetMode="External"/><Relationship Id="rId365" Type="http://schemas.openxmlformats.org/officeDocument/2006/relationships/hyperlink" Target="https://user.iter.org/?uid=9RKFLE" TargetMode="External"/><Relationship Id="rId386" Type="http://schemas.openxmlformats.org/officeDocument/2006/relationships/hyperlink" Target="https://user.iter.org/?uid=32HVXW" TargetMode="External"/><Relationship Id="rId190" Type="http://schemas.openxmlformats.org/officeDocument/2006/relationships/hyperlink" Target="https://user.iter.org/?uid=32HWV8" TargetMode="External"/><Relationship Id="rId204" Type="http://schemas.openxmlformats.org/officeDocument/2006/relationships/hyperlink" Target="https://user.iter.org/?uid=32HWZ6" TargetMode="External"/><Relationship Id="rId225" Type="http://schemas.openxmlformats.org/officeDocument/2006/relationships/hyperlink" Target="https://user.iter.org/?uid=32HQFZ" TargetMode="External"/><Relationship Id="rId246" Type="http://schemas.openxmlformats.org/officeDocument/2006/relationships/hyperlink" Target="https://user.iter.org/?uid=32HPNV" TargetMode="External"/><Relationship Id="rId267" Type="http://schemas.openxmlformats.org/officeDocument/2006/relationships/hyperlink" Target="https://user.iter.org/?uid=32HYFX" TargetMode="External"/><Relationship Id="rId288" Type="http://schemas.openxmlformats.org/officeDocument/2006/relationships/hyperlink" Target="https://user.iter.org/?uid=32HZZW" TargetMode="External"/><Relationship Id="rId411" Type="http://schemas.openxmlformats.org/officeDocument/2006/relationships/hyperlink" Target="https://user.iter.org/?uid=4BEXXJ" TargetMode="External"/><Relationship Id="rId432" Type="http://schemas.openxmlformats.org/officeDocument/2006/relationships/hyperlink" Target="https://user.iter.org/?uid=32HS8T" TargetMode="External"/><Relationship Id="rId453" Type="http://schemas.openxmlformats.org/officeDocument/2006/relationships/hyperlink" Target="https://user.iter.org/?uid=EGRPRS" TargetMode="External"/><Relationship Id="rId474" Type="http://schemas.openxmlformats.org/officeDocument/2006/relationships/hyperlink" Target="https://user.iter.org/?uid=JK2KGS" TargetMode="External"/><Relationship Id="rId509" Type="http://schemas.openxmlformats.org/officeDocument/2006/relationships/hyperlink" Target="https://user.iter.org/?uid=9XJ6LQ" TargetMode="External"/><Relationship Id="rId106" Type="http://schemas.openxmlformats.org/officeDocument/2006/relationships/hyperlink" Target="https://user.iter.org/?uid=32HX2M" TargetMode="External"/><Relationship Id="rId127" Type="http://schemas.openxmlformats.org/officeDocument/2006/relationships/hyperlink" Target="https://user.iter.org/?uid=4BH3RY" TargetMode="External"/><Relationship Id="rId313" Type="http://schemas.openxmlformats.org/officeDocument/2006/relationships/hyperlink" Target="https://user.iter.org/?uid=9KD4CW" TargetMode="External"/><Relationship Id="rId495" Type="http://schemas.openxmlformats.org/officeDocument/2006/relationships/hyperlink" Target="https://user.iter.org/?uid=FFCHYC" TargetMode="External"/><Relationship Id="rId10" Type="http://schemas.openxmlformats.org/officeDocument/2006/relationships/hyperlink" Target="https://user.iter.org/?uid=JK424U" TargetMode="External"/><Relationship Id="rId31" Type="http://schemas.openxmlformats.org/officeDocument/2006/relationships/hyperlink" Target="https://user.iter.org/?uid=32HXLU" TargetMode="External"/><Relationship Id="rId52" Type="http://schemas.openxmlformats.org/officeDocument/2006/relationships/hyperlink" Target="https://user.iter.org/?uid=4B9RF9" TargetMode="External"/><Relationship Id="rId73" Type="http://schemas.openxmlformats.org/officeDocument/2006/relationships/hyperlink" Target="https://user.iter.org/?uid=32HYXP" TargetMode="External"/><Relationship Id="rId94" Type="http://schemas.openxmlformats.org/officeDocument/2006/relationships/hyperlink" Target="https://user.iter.org/?uid=32HTNS" TargetMode="External"/><Relationship Id="rId148" Type="http://schemas.openxmlformats.org/officeDocument/2006/relationships/hyperlink" Target="https://user.iter.org/?uid=32HST8" TargetMode="External"/><Relationship Id="rId169" Type="http://schemas.openxmlformats.org/officeDocument/2006/relationships/hyperlink" Target="https://user.iter.org/?uid=32HVBQ" TargetMode="External"/><Relationship Id="rId334" Type="http://schemas.openxmlformats.org/officeDocument/2006/relationships/hyperlink" Target="https://user.iter.org/?uid=7GCAWW" TargetMode="External"/><Relationship Id="rId355" Type="http://schemas.openxmlformats.org/officeDocument/2006/relationships/hyperlink" Target="https://user.iter.org/?uid=ATUETH" TargetMode="External"/><Relationship Id="rId376" Type="http://schemas.openxmlformats.org/officeDocument/2006/relationships/hyperlink" Target="https://user.iter.org/?uid=32HVSG" TargetMode="External"/><Relationship Id="rId397" Type="http://schemas.openxmlformats.org/officeDocument/2006/relationships/hyperlink" Target="https://user.iter.org/?uid=32HSNJ" TargetMode="External"/><Relationship Id="rId520" Type="http://schemas.openxmlformats.org/officeDocument/2006/relationships/hyperlink" Target="https://user.iter.org/?uid=32HUTQ" TargetMode="External"/><Relationship Id="rId4" Type="http://schemas.openxmlformats.org/officeDocument/2006/relationships/hyperlink" Target="https://user.iter.org/?uid=FQSE64" TargetMode="External"/><Relationship Id="rId180" Type="http://schemas.openxmlformats.org/officeDocument/2006/relationships/hyperlink" Target="https://user.iter.org/?uid=4B54TJ" TargetMode="External"/><Relationship Id="rId215" Type="http://schemas.openxmlformats.org/officeDocument/2006/relationships/hyperlink" Target="https://user.iter.org/?uid=4HUKSR" TargetMode="External"/><Relationship Id="rId236" Type="http://schemas.openxmlformats.org/officeDocument/2006/relationships/hyperlink" Target="https://user.iter.org/?uid=4BE7KJ" TargetMode="External"/><Relationship Id="rId257" Type="http://schemas.openxmlformats.org/officeDocument/2006/relationships/hyperlink" Target="https://user.iter.org/?uid=FPW868" TargetMode="External"/><Relationship Id="rId278" Type="http://schemas.openxmlformats.org/officeDocument/2006/relationships/hyperlink" Target="https://user.iter.org/?uid=4B677V" TargetMode="External"/><Relationship Id="rId401" Type="http://schemas.openxmlformats.org/officeDocument/2006/relationships/hyperlink" Target="https://user.iter.org/?uid=32HXWX" TargetMode="External"/><Relationship Id="rId422" Type="http://schemas.openxmlformats.org/officeDocument/2006/relationships/hyperlink" Target="https://user.iter.org/?uid=32HQDW" TargetMode="External"/><Relationship Id="rId443" Type="http://schemas.openxmlformats.org/officeDocument/2006/relationships/hyperlink" Target="https://user.iter.org/?uid=32HRFR" TargetMode="External"/><Relationship Id="rId464" Type="http://schemas.openxmlformats.org/officeDocument/2006/relationships/hyperlink" Target="https://user.iter.org/?uid=QRHN23" TargetMode="External"/><Relationship Id="rId303" Type="http://schemas.openxmlformats.org/officeDocument/2006/relationships/hyperlink" Target="https://user.iter.org/?uid=PMHWU7" TargetMode="External"/><Relationship Id="rId485" Type="http://schemas.openxmlformats.org/officeDocument/2006/relationships/hyperlink" Target="https://user.iter.org/?uid=32HUW6" TargetMode="External"/><Relationship Id="rId42" Type="http://schemas.openxmlformats.org/officeDocument/2006/relationships/hyperlink" Target="https://user.iter.org/?uid=GKLLEP" TargetMode="External"/><Relationship Id="rId84" Type="http://schemas.openxmlformats.org/officeDocument/2006/relationships/hyperlink" Target="https://user.iter.org/?uid=32HYVQ" TargetMode="External"/><Relationship Id="rId138" Type="http://schemas.openxmlformats.org/officeDocument/2006/relationships/hyperlink" Target="https://user.iter.org/?uid=VPPW84" TargetMode="External"/><Relationship Id="rId345" Type="http://schemas.openxmlformats.org/officeDocument/2006/relationships/hyperlink" Target="https://user.iter.org/?uid=JK5R24" TargetMode="External"/><Relationship Id="rId387" Type="http://schemas.openxmlformats.org/officeDocument/2006/relationships/hyperlink" Target="https://user.iter.org/?uid=4B6RNR" TargetMode="External"/><Relationship Id="rId510" Type="http://schemas.openxmlformats.org/officeDocument/2006/relationships/hyperlink" Target="https://user.iter.org/?uid=9XJL3U" TargetMode="External"/><Relationship Id="rId191" Type="http://schemas.openxmlformats.org/officeDocument/2006/relationships/hyperlink" Target="https://user.iter.org/?uid=32HWWP" TargetMode="External"/><Relationship Id="rId205" Type="http://schemas.openxmlformats.org/officeDocument/2006/relationships/hyperlink" Target="https://user.iter.org/?uid=V55EQT" TargetMode="External"/><Relationship Id="rId247" Type="http://schemas.openxmlformats.org/officeDocument/2006/relationships/hyperlink" Target="https://user.iter.org/?uid=32HPSX" TargetMode="External"/><Relationship Id="rId412" Type="http://schemas.openxmlformats.org/officeDocument/2006/relationships/hyperlink" Target="https://user.iter.org/?uid=32HSZ7" TargetMode="External"/><Relationship Id="rId107" Type="http://schemas.openxmlformats.org/officeDocument/2006/relationships/hyperlink" Target="https://user.iter.org/?uid=32HX4L" TargetMode="External"/><Relationship Id="rId289" Type="http://schemas.openxmlformats.org/officeDocument/2006/relationships/hyperlink" Target="https://user.iter.org/?uid=32HYDY" TargetMode="External"/><Relationship Id="rId454" Type="http://schemas.openxmlformats.org/officeDocument/2006/relationships/hyperlink" Target="https://user.iter.org/?uid=FAXDF8" TargetMode="External"/><Relationship Id="rId496" Type="http://schemas.openxmlformats.org/officeDocument/2006/relationships/hyperlink" Target="https://user.iter.org/?uid=FFZC9B" TargetMode="External"/><Relationship Id="rId11" Type="http://schemas.openxmlformats.org/officeDocument/2006/relationships/hyperlink" Target="https://user.iter.org/?uid=JK3EKE" TargetMode="External"/><Relationship Id="rId53" Type="http://schemas.openxmlformats.org/officeDocument/2006/relationships/hyperlink" Target="https://user.iter.org/?uid=32HW8S" TargetMode="External"/><Relationship Id="rId149" Type="http://schemas.openxmlformats.org/officeDocument/2006/relationships/hyperlink" Target="https://user.iter.org/?uid=4B5C9X" TargetMode="External"/><Relationship Id="rId314" Type="http://schemas.openxmlformats.org/officeDocument/2006/relationships/hyperlink" Target="https://user.iter.org/?uid=4B6A5M" TargetMode="External"/><Relationship Id="rId356" Type="http://schemas.openxmlformats.org/officeDocument/2006/relationships/hyperlink" Target="https://user.iter.org/?uid=ATVEF3" TargetMode="External"/><Relationship Id="rId398" Type="http://schemas.openxmlformats.org/officeDocument/2006/relationships/hyperlink" Target="https://user.iter.org/?uid=UN25TR" TargetMode="External"/><Relationship Id="rId521" Type="http://schemas.openxmlformats.org/officeDocument/2006/relationships/hyperlink" Target="https://user.iter.org/?uid=32HR65" TargetMode="External"/><Relationship Id="rId95" Type="http://schemas.openxmlformats.org/officeDocument/2006/relationships/hyperlink" Target="https://user.iter.org/?uid=RJK4A6" TargetMode="External"/><Relationship Id="rId160" Type="http://schemas.openxmlformats.org/officeDocument/2006/relationships/hyperlink" Target="https://user.iter.org/?uid=4B4SV5" TargetMode="External"/><Relationship Id="rId216" Type="http://schemas.openxmlformats.org/officeDocument/2006/relationships/hyperlink" Target="https://user.iter.org/?uid=4BGK46" TargetMode="External"/><Relationship Id="rId423" Type="http://schemas.openxmlformats.org/officeDocument/2006/relationships/hyperlink" Target="https://user.iter.org/?uid=32HQFZ" TargetMode="External"/><Relationship Id="rId258" Type="http://schemas.openxmlformats.org/officeDocument/2006/relationships/hyperlink" Target="https://user.iter.org/?uid=FPXRMP" TargetMode="External"/><Relationship Id="rId465" Type="http://schemas.openxmlformats.org/officeDocument/2006/relationships/hyperlink" Target="https://user.iter.org/?uid=FQSE64" TargetMode="External"/><Relationship Id="rId22" Type="http://schemas.openxmlformats.org/officeDocument/2006/relationships/hyperlink" Target="https://user.iter.org/?uid=FQFHEA" TargetMode="External"/><Relationship Id="rId64" Type="http://schemas.openxmlformats.org/officeDocument/2006/relationships/hyperlink" Target="https://user.iter.org/?uid=VPPWVW" TargetMode="External"/><Relationship Id="rId118" Type="http://schemas.openxmlformats.org/officeDocument/2006/relationships/hyperlink" Target="https://user.iter.org/?uid=32HW7B" TargetMode="External"/><Relationship Id="rId325" Type="http://schemas.openxmlformats.org/officeDocument/2006/relationships/hyperlink" Target="https://user.iter.org/?uid=4BH3RY" TargetMode="External"/><Relationship Id="rId367" Type="http://schemas.openxmlformats.org/officeDocument/2006/relationships/hyperlink" Target="https://user.iter.org/?uid=32HVBQ" TargetMode="External"/><Relationship Id="rId171" Type="http://schemas.openxmlformats.org/officeDocument/2006/relationships/hyperlink" Target="https://user.iter.org/?uid=32HVQB" TargetMode="External"/><Relationship Id="rId227" Type="http://schemas.openxmlformats.org/officeDocument/2006/relationships/hyperlink" Target="https://user.iter.org/?uid=32HQKK" TargetMode="External"/><Relationship Id="rId269" Type="http://schemas.openxmlformats.org/officeDocument/2006/relationships/hyperlink" Target="https://user.iter.org/?uid=32HXYW" TargetMode="External"/><Relationship Id="rId434" Type="http://schemas.openxmlformats.org/officeDocument/2006/relationships/hyperlink" Target="https://user.iter.org/?uid=4BE7KJ" TargetMode="External"/><Relationship Id="rId476" Type="http://schemas.openxmlformats.org/officeDocument/2006/relationships/hyperlink" Target="https://user.iter.org/?uid=JK6MK9" TargetMode="External"/><Relationship Id="rId33" Type="http://schemas.openxmlformats.org/officeDocument/2006/relationships/hyperlink" Target="https://user.iter.org/?uid=FF354C" TargetMode="External"/><Relationship Id="rId129" Type="http://schemas.openxmlformats.org/officeDocument/2006/relationships/hyperlink" Target="https://user.iter.org/?uid=VPPVK2" TargetMode="External"/><Relationship Id="rId280" Type="http://schemas.openxmlformats.org/officeDocument/2006/relationships/hyperlink" Target="https://user.iter.org/?uid=32HZNB" TargetMode="External"/><Relationship Id="rId336" Type="http://schemas.openxmlformats.org/officeDocument/2006/relationships/hyperlink" Target="https://user.iter.org/?uid=VPPW84" TargetMode="External"/><Relationship Id="rId501" Type="http://schemas.openxmlformats.org/officeDocument/2006/relationships/hyperlink" Target="https://user.iter.org/?uid=FPTWC5" TargetMode="External"/><Relationship Id="rId75" Type="http://schemas.openxmlformats.org/officeDocument/2006/relationships/hyperlink" Target="https://user.iter.org/?uid=32HZ82" TargetMode="External"/><Relationship Id="rId140" Type="http://schemas.openxmlformats.org/officeDocument/2006/relationships/hyperlink" Target="https://user.iter.org/?uid=32HR5J" TargetMode="External"/><Relationship Id="rId182" Type="http://schemas.openxmlformats.org/officeDocument/2006/relationships/hyperlink" Target="https://user.iter.org/?uid=32HVDR" TargetMode="External"/><Relationship Id="rId378" Type="http://schemas.openxmlformats.org/officeDocument/2006/relationships/hyperlink" Target="https://user.iter.org/?uid=4B54TJ" TargetMode="External"/><Relationship Id="rId403" Type="http://schemas.openxmlformats.org/officeDocument/2006/relationships/hyperlink" Target="https://user.iter.org/?uid=V55EQT" TargetMode="External"/><Relationship Id="rId6" Type="http://schemas.openxmlformats.org/officeDocument/2006/relationships/hyperlink" Target="https://user.iter.org/?uid=JHA7UD" TargetMode="External"/><Relationship Id="rId238" Type="http://schemas.openxmlformats.org/officeDocument/2006/relationships/hyperlink" Target="https://user.iter.org/?uid=32HRXZ" TargetMode="External"/><Relationship Id="rId445" Type="http://schemas.openxmlformats.org/officeDocument/2006/relationships/hyperlink" Target="https://user.iter.org/?uid=32HPSX" TargetMode="External"/><Relationship Id="rId487" Type="http://schemas.openxmlformats.org/officeDocument/2006/relationships/hyperlink" Target="https://user.iter.org/?uid=32HUU9" TargetMode="External"/><Relationship Id="rId291" Type="http://schemas.openxmlformats.org/officeDocument/2006/relationships/hyperlink" Target="https://user.iter.org/?uid=32HTJU" TargetMode="External"/><Relationship Id="rId305" Type="http://schemas.openxmlformats.org/officeDocument/2006/relationships/hyperlink" Target="https://user.iter.org/?uid=32HX4L" TargetMode="External"/><Relationship Id="rId347" Type="http://schemas.openxmlformats.org/officeDocument/2006/relationships/hyperlink" Target="https://user.iter.org/?uid=4B5C9X" TargetMode="External"/><Relationship Id="rId512" Type="http://schemas.openxmlformats.org/officeDocument/2006/relationships/hyperlink" Target="https://user.iter.org/?uid=PQ8BCH" TargetMode="External"/><Relationship Id="rId44" Type="http://schemas.openxmlformats.org/officeDocument/2006/relationships/hyperlink" Target="https://user.iter.org/?uid=9ZHBFT" TargetMode="External"/><Relationship Id="rId86" Type="http://schemas.openxmlformats.org/officeDocument/2006/relationships/hyperlink" Target="https://user.iter.org/?uid=32HZ44" TargetMode="External"/><Relationship Id="rId151" Type="http://schemas.openxmlformats.org/officeDocument/2006/relationships/hyperlink" Target="https://user.iter.org/?uid=4B6FRJ" TargetMode="External"/><Relationship Id="rId389" Type="http://schemas.openxmlformats.org/officeDocument/2006/relationships/hyperlink" Target="https://user.iter.org/?uid=32HWWP" TargetMode="External"/><Relationship Id="rId193" Type="http://schemas.openxmlformats.org/officeDocument/2006/relationships/hyperlink" Target="https://user.iter.org/?uid=32HSGX" TargetMode="External"/><Relationship Id="rId207" Type="http://schemas.openxmlformats.org/officeDocument/2006/relationships/hyperlink" Target="https://user.iter.org/?uid=4BFYWW" TargetMode="External"/><Relationship Id="rId249" Type="http://schemas.openxmlformats.org/officeDocument/2006/relationships/hyperlink" Target="https://user.iter.org/?uid=32HPD6" TargetMode="External"/><Relationship Id="rId414" Type="http://schemas.openxmlformats.org/officeDocument/2006/relationships/hyperlink" Target="https://user.iter.org/?uid=4BGK46" TargetMode="External"/><Relationship Id="rId456" Type="http://schemas.openxmlformats.org/officeDocument/2006/relationships/hyperlink" Target="https://user.iter.org/?uid=FPXRMP" TargetMode="External"/><Relationship Id="rId498" Type="http://schemas.openxmlformats.org/officeDocument/2006/relationships/hyperlink" Target="https://user.iter.org/?uid=FS8X6B" TargetMode="External"/><Relationship Id="rId13" Type="http://schemas.openxmlformats.org/officeDocument/2006/relationships/hyperlink" Target="https://user.iter.org/?uid=JK2KGS" TargetMode="External"/><Relationship Id="rId109" Type="http://schemas.openxmlformats.org/officeDocument/2006/relationships/hyperlink" Target="https://user.iter.org/?uid=6WHAMV" TargetMode="External"/><Relationship Id="rId260" Type="http://schemas.openxmlformats.org/officeDocument/2006/relationships/hyperlink" Target="https://user.iter.org/?uid=32HXEP" TargetMode="External"/><Relationship Id="rId316" Type="http://schemas.openxmlformats.org/officeDocument/2006/relationships/hyperlink" Target="https://user.iter.org/?uid=32HW7B" TargetMode="External"/><Relationship Id="rId523" Type="http://schemas.openxmlformats.org/officeDocument/2006/relationships/hyperlink" Target="https://user.iter.org/?uid=4AL3YZ" TargetMode="External"/><Relationship Id="rId55" Type="http://schemas.openxmlformats.org/officeDocument/2006/relationships/hyperlink" Target="https://user.iter.org/?uid=7GLD3T" TargetMode="External"/><Relationship Id="rId97" Type="http://schemas.openxmlformats.org/officeDocument/2006/relationships/hyperlink" Target="https://user.iter.org/?uid=32HTYX" TargetMode="External"/><Relationship Id="rId120" Type="http://schemas.openxmlformats.org/officeDocument/2006/relationships/hyperlink" Target="https://user.iter.org/?uid=TFMVWX" TargetMode="External"/><Relationship Id="rId358" Type="http://schemas.openxmlformats.org/officeDocument/2006/relationships/hyperlink" Target="https://user.iter.org/?uid=4B4SV5" TargetMode="External"/><Relationship Id="rId162" Type="http://schemas.openxmlformats.org/officeDocument/2006/relationships/hyperlink" Target="https://user.iter.org/?uid=32HVJC" TargetMode="External"/><Relationship Id="rId218" Type="http://schemas.openxmlformats.org/officeDocument/2006/relationships/hyperlink" Target="https://user.iter.org/?uid=32HQ4A" TargetMode="External"/><Relationship Id="rId425" Type="http://schemas.openxmlformats.org/officeDocument/2006/relationships/hyperlink" Target="https://user.iter.org/?uid=32HQKK" TargetMode="External"/><Relationship Id="rId467" Type="http://schemas.openxmlformats.org/officeDocument/2006/relationships/hyperlink" Target="https://user.iter.org/?uid=JHA7UD" TargetMode="External"/><Relationship Id="rId271" Type="http://schemas.openxmlformats.org/officeDocument/2006/relationships/hyperlink" Target="https://user.iter.org/?uid=32J25L" TargetMode="External"/><Relationship Id="rId24" Type="http://schemas.openxmlformats.org/officeDocument/2006/relationships/hyperlink" Target="https://user.iter.org/?uid=32HUW6" TargetMode="External"/><Relationship Id="rId66" Type="http://schemas.openxmlformats.org/officeDocument/2006/relationships/hyperlink" Target="https://user.iter.org/?uid=GL79ZT" TargetMode="External"/><Relationship Id="rId131" Type="http://schemas.openxmlformats.org/officeDocument/2006/relationships/hyperlink" Target="https://user.iter.org/?uid=32HSFE" TargetMode="External"/><Relationship Id="rId327" Type="http://schemas.openxmlformats.org/officeDocument/2006/relationships/hyperlink" Target="https://user.iter.org/?uid=VPPVK2" TargetMode="External"/><Relationship Id="rId369" Type="http://schemas.openxmlformats.org/officeDocument/2006/relationships/hyperlink" Target="https://user.iter.org/?uid=32HVQB" TargetMode="External"/><Relationship Id="rId173" Type="http://schemas.openxmlformats.org/officeDocument/2006/relationships/hyperlink" Target="https://user.iter.org/?uid=4BC7WY" TargetMode="External"/><Relationship Id="rId229" Type="http://schemas.openxmlformats.org/officeDocument/2006/relationships/hyperlink" Target="https://user.iter.org/?uid=AHMRRY" TargetMode="External"/><Relationship Id="rId380" Type="http://schemas.openxmlformats.org/officeDocument/2006/relationships/hyperlink" Target="https://user.iter.org/?uid=32HVDR" TargetMode="External"/><Relationship Id="rId436" Type="http://schemas.openxmlformats.org/officeDocument/2006/relationships/hyperlink" Target="https://user.iter.org/?uid=32HRXZ" TargetMode="External"/><Relationship Id="rId240" Type="http://schemas.openxmlformats.org/officeDocument/2006/relationships/hyperlink" Target="https://user.iter.org/?uid=32HRYG" TargetMode="External"/><Relationship Id="rId478" Type="http://schemas.openxmlformats.org/officeDocument/2006/relationships/hyperlink" Target="https://user.iter.org/?uid=FQGT6P" TargetMode="External"/><Relationship Id="rId35" Type="http://schemas.openxmlformats.org/officeDocument/2006/relationships/hyperlink" Target="https://user.iter.org/?uid=FFZC9B" TargetMode="External"/><Relationship Id="rId77" Type="http://schemas.openxmlformats.org/officeDocument/2006/relationships/hyperlink" Target="https://user.iter.org/?uid=32HZTZ" TargetMode="External"/><Relationship Id="rId100" Type="http://schemas.openxmlformats.org/officeDocument/2006/relationships/hyperlink" Target="https://user.iter.org/?uid=32HTZF" TargetMode="External"/><Relationship Id="rId282" Type="http://schemas.openxmlformats.org/officeDocument/2006/relationships/hyperlink" Target="https://user.iter.org/?uid=32HYVQ" TargetMode="External"/><Relationship Id="rId338" Type="http://schemas.openxmlformats.org/officeDocument/2006/relationships/hyperlink" Target="https://user.iter.org/?uid=32HR5J" TargetMode="External"/><Relationship Id="rId503" Type="http://schemas.openxmlformats.org/officeDocument/2006/relationships/hyperlink" Target="https://user.iter.org/?uid=GKLLEP" TargetMode="External"/><Relationship Id="rId8" Type="http://schemas.openxmlformats.org/officeDocument/2006/relationships/hyperlink" Target="https://user.iter.org/?uid=JK2CA7" TargetMode="External"/><Relationship Id="rId142" Type="http://schemas.openxmlformats.org/officeDocument/2006/relationships/hyperlink" Target="https://user.iter.org/?uid=TELB5J" TargetMode="External"/><Relationship Id="rId184" Type="http://schemas.openxmlformats.org/officeDocument/2006/relationships/hyperlink" Target="https://user.iter.org/?uid=32HVNA" TargetMode="External"/><Relationship Id="rId391" Type="http://schemas.openxmlformats.org/officeDocument/2006/relationships/hyperlink" Target="https://user.iter.org/?uid=32HSGX" TargetMode="External"/><Relationship Id="rId405" Type="http://schemas.openxmlformats.org/officeDocument/2006/relationships/hyperlink" Target="https://user.iter.org/?uid=4BFYWW" TargetMode="External"/><Relationship Id="rId447" Type="http://schemas.openxmlformats.org/officeDocument/2006/relationships/hyperlink" Target="https://user.iter.org/?uid=32HPD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AH83"/>
  <sheetViews>
    <sheetView zoomScale="60" zoomScaleNormal="60" workbookViewId="0">
      <pane ySplit="18" topLeftCell="A20" activePane="bottomLeft" state="frozen"/>
      <selection activeCell="C41" sqref="C41:D41"/>
      <selection pane="bottomLeft" activeCell="G33" sqref="G33:L34"/>
    </sheetView>
  </sheetViews>
  <sheetFormatPr defaultColWidth="9.140625" defaultRowHeight="15" x14ac:dyDescent="0.25"/>
  <cols>
    <col min="1" max="1" width="2.140625" style="33" customWidth="1"/>
    <col min="2" max="2" width="50.28515625" style="32" customWidth="1"/>
    <col min="3" max="3" width="57.28515625" style="32" customWidth="1"/>
    <col min="4" max="4" width="53.5703125" style="32" customWidth="1"/>
    <col min="5" max="5" width="52" style="32" customWidth="1"/>
    <col min="6" max="6" width="27.42578125" style="33" customWidth="1"/>
    <col min="7" max="7" width="22.140625" style="33" customWidth="1"/>
    <col min="8" max="8" width="20" style="33" customWidth="1"/>
    <col min="9" max="11" width="22.42578125" style="33" customWidth="1"/>
    <col min="12" max="12" width="19.140625" style="33" customWidth="1"/>
    <col min="13" max="13" width="2.140625" style="33" customWidth="1"/>
    <col min="14" max="16384" width="9.140625" style="33"/>
  </cols>
  <sheetData>
    <row r="1" spans="1:34" ht="15" customHeight="1" x14ac:dyDescent="0.25">
      <c r="A1" s="30"/>
      <c r="B1" s="42"/>
      <c r="C1" s="168" t="s">
        <v>922</v>
      </c>
      <c r="D1" s="168"/>
      <c r="E1" s="168"/>
      <c r="F1" s="168"/>
      <c r="G1" s="168"/>
      <c r="H1" s="168"/>
      <c r="I1" s="168"/>
      <c r="J1" s="130"/>
      <c r="K1" s="129"/>
      <c r="L1" s="129"/>
      <c r="M1" s="41"/>
    </row>
    <row r="2" spans="1:34" ht="69.75" customHeight="1" x14ac:dyDescent="0.25">
      <c r="A2" s="30"/>
      <c r="B2" s="42"/>
      <c r="C2" s="168"/>
      <c r="D2" s="168"/>
      <c r="E2" s="168"/>
      <c r="F2" s="168"/>
      <c r="G2" s="168"/>
      <c r="H2" s="168"/>
      <c r="I2" s="168"/>
      <c r="J2" s="130"/>
      <c r="K2" s="129"/>
      <c r="L2" s="129"/>
      <c r="M2" s="41"/>
    </row>
    <row r="3" spans="1:34" x14ac:dyDescent="0.25">
      <c r="A3" s="30"/>
      <c r="B3" s="42"/>
      <c r="C3" s="42"/>
      <c r="D3" s="42"/>
      <c r="E3" s="42"/>
      <c r="F3" s="30"/>
      <c r="G3" s="30"/>
      <c r="H3" s="30"/>
      <c r="I3" s="30"/>
      <c r="J3" s="30"/>
      <c r="K3" s="30"/>
      <c r="L3" s="30"/>
      <c r="M3" s="30"/>
      <c r="N3" s="145" t="s">
        <v>1017</v>
      </c>
    </row>
    <row r="4" spans="1:34" ht="15.75" customHeight="1" x14ac:dyDescent="0.25">
      <c r="A4" s="30"/>
      <c r="B4" s="43" t="s">
        <v>618</v>
      </c>
      <c r="C4" s="44" t="str">
        <f>IF(C19="","▲ Please type the "&amp;B4,"Filled")</f>
        <v>Filled</v>
      </c>
      <c r="D4" s="45" t="s">
        <v>604</v>
      </c>
      <c r="E4" s="46" t="str">
        <f>IF(E19="","▲ Please type the "&amp;D4,"Filled")</f>
        <v>Filled</v>
      </c>
      <c r="F4" s="30"/>
      <c r="G4" s="30"/>
      <c r="H4" s="30"/>
      <c r="I4" s="30"/>
      <c r="J4" s="30"/>
      <c r="K4" s="30"/>
      <c r="L4" s="30"/>
      <c r="M4" s="30"/>
      <c r="N4" s="145" t="s">
        <v>1016</v>
      </c>
    </row>
    <row r="5" spans="1:34" ht="15.75" customHeight="1" x14ac:dyDescent="0.25">
      <c r="A5" s="30"/>
      <c r="B5" s="43" t="s">
        <v>640</v>
      </c>
      <c r="C5" s="47" t="str">
        <f>IF(C20="","▲ Please type the "&amp;B5,"Check if Selected PA #  "&amp;C20&amp;"  is right")</f>
        <v>Check if Selected PA #  1.1.P2A-B.JA.01  is right</v>
      </c>
      <c r="D5" s="45" t="s">
        <v>642</v>
      </c>
      <c r="E5" s="48" t="s">
        <v>643</v>
      </c>
      <c r="F5" s="167" t="s">
        <v>921</v>
      </c>
      <c r="G5" s="167"/>
      <c r="H5" s="167"/>
      <c r="I5" s="30"/>
      <c r="J5" s="30"/>
      <c r="K5" s="30"/>
      <c r="L5" s="30"/>
      <c r="M5" s="30"/>
      <c r="N5" s="145" t="s">
        <v>597</v>
      </c>
    </row>
    <row r="6" spans="1:34" ht="15.75" customHeight="1" x14ac:dyDescent="0.25">
      <c r="A6" s="30"/>
      <c r="B6" s="43" t="s">
        <v>1010</v>
      </c>
      <c r="C6" s="44" t="str">
        <f>IF(C21="","▲ Please type "&amp;B6&amp;" * If applicable* ","Filled")</f>
        <v xml:space="preserve">▲ Please type PO Number * If applicable* </v>
      </c>
      <c r="D6" s="45" t="s">
        <v>606</v>
      </c>
      <c r="E6" s="48" t="s">
        <v>643</v>
      </c>
      <c r="F6" s="167"/>
      <c r="G6" s="167"/>
      <c r="H6" s="167"/>
      <c r="I6" s="30"/>
      <c r="J6" s="30"/>
      <c r="K6" s="30"/>
      <c r="L6" s="30"/>
      <c r="M6" s="30"/>
      <c r="N6" s="146" t="s">
        <v>598</v>
      </c>
    </row>
    <row r="7" spans="1:34" ht="15" customHeight="1" x14ac:dyDescent="0.25">
      <c r="A7" s="30"/>
      <c r="B7" s="43" t="s">
        <v>620</v>
      </c>
      <c r="C7" s="44" t="str">
        <f>IF(C23="","▲ Please type the "&amp;B7,"Filled")</f>
        <v>Filled</v>
      </c>
      <c r="D7" s="43" t="s">
        <v>607</v>
      </c>
      <c r="E7" s="46" t="str">
        <f>IF(E23="","▲ Please type the "&amp;D7,"Filled")</f>
        <v>▲ Please type the VENDOR / MANUFACTURER</v>
      </c>
      <c r="F7" s="30"/>
      <c r="G7" s="49"/>
      <c r="H7" s="49"/>
      <c r="I7" s="49"/>
      <c r="J7" s="49"/>
      <c r="K7" s="49"/>
      <c r="L7" s="49"/>
      <c r="M7" s="49"/>
      <c r="N7" s="146" t="s">
        <v>1018</v>
      </c>
    </row>
    <row r="8" spans="1:34" ht="15" customHeight="1" x14ac:dyDescent="0.25">
      <c r="A8" s="30"/>
      <c r="B8" s="43" t="s">
        <v>621</v>
      </c>
      <c r="C8" s="44" t="str">
        <f>IF(C24="","▲ Please type the "&amp;B8,"Filled")</f>
        <v>Filled</v>
      </c>
      <c r="D8" s="43" t="s">
        <v>608</v>
      </c>
      <c r="E8" s="46" t="str">
        <f>IF(E24="","▲ Please type the "&amp;D8,"Filled")</f>
        <v>▲ Please type the CONTACT MANUFACTURER / EMAIL:</v>
      </c>
      <c r="F8" s="49"/>
      <c r="G8" s="49"/>
      <c r="H8" s="49"/>
      <c r="I8" s="49"/>
      <c r="J8" s="49"/>
      <c r="K8" s="49"/>
      <c r="L8" s="49"/>
      <c r="M8" s="49"/>
    </row>
    <row r="9" spans="1:34" ht="15.75" customHeight="1" x14ac:dyDescent="0.25">
      <c r="A9" s="30"/>
      <c r="B9" s="43" t="s">
        <v>622</v>
      </c>
      <c r="C9" s="44" t="str">
        <f t="shared" ref="C9:C17" si="0">IF(C26="","▲ Please type the "&amp;B9,"Filled")</f>
        <v>Filled</v>
      </c>
      <c r="D9" s="43" t="s">
        <v>609</v>
      </c>
      <c r="E9" s="46" t="str">
        <f>IF(E26="","▲ Please type the "&amp;D9,"Filled")</f>
        <v>Filled</v>
      </c>
      <c r="F9" s="43" t="s">
        <v>631</v>
      </c>
      <c r="G9" s="50" t="str">
        <f>"▲ Please check if * "&amp;G26&amp;" * is correct."</f>
        <v>▲ Please check if * STRUCTURE * is correct.</v>
      </c>
      <c r="H9" s="50"/>
      <c r="I9" s="50"/>
      <c r="J9" s="50"/>
      <c r="K9" s="50"/>
      <c r="L9" s="50"/>
      <c r="M9" s="49"/>
    </row>
    <row r="10" spans="1:34" ht="15" customHeight="1" x14ac:dyDescent="0.25">
      <c r="A10" s="30"/>
      <c r="B10" s="43" t="s">
        <v>623</v>
      </c>
      <c r="C10" s="44" t="str">
        <f t="shared" si="0"/>
        <v>Filled</v>
      </c>
      <c r="D10" s="43" t="s">
        <v>984</v>
      </c>
      <c r="E10" s="46" t="str">
        <f>IF(E27="","▲ Please type the "&amp;D10,"Filled")</f>
        <v>Filled</v>
      </c>
      <c r="F10" s="43" t="s">
        <v>632</v>
      </c>
      <c r="G10" s="50" t="str">
        <f>"▲ Please check if ALL "&amp;F10&amp;" * are filled."</f>
        <v>▲ Please check if ALL LENGTH IN CMS * are filled.</v>
      </c>
      <c r="H10" s="50"/>
      <c r="I10" s="50"/>
      <c r="J10" s="50"/>
      <c r="K10" s="50"/>
      <c r="L10" s="50"/>
      <c r="M10" s="49"/>
    </row>
    <row r="11" spans="1:34" ht="15" customHeight="1" x14ac:dyDescent="0.25">
      <c r="A11" s="30"/>
      <c r="B11" s="43" t="s">
        <v>624</v>
      </c>
      <c r="C11" s="44" t="str">
        <f t="shared" si="0"/>
        <v>Filled</v>
      </c>
      <c r="D11" s="43" t="s">
        <v>611</v>
      </c>
      <c r="E11" s="46" t="str">
        <f>IF(E28="","▲ Please type the "&amp;D11,"Filled")</f>
        <v>Filled</v>
      </c>
      <c r="F11" s="43" t="s">
        <v>633</v>
      </c>
      <c r="G11" s="50" t="str">
        <f>"▲ Please check if ALL "&amp;F11&amp;" * are filled."</f>
        <v>▲ Please check if ALL WIDTH IN CMS * are filled.</v>
      </c>
      <c r="H11" s="50"/>
      <c r="I11" s="50"/>
      <c r="J11" s="50"/>
      <c r="K11" s="50"/>
      <c r="L11" s="50"/>
      <c r="M11" s="49"/>
    </row>
    <row r="12" spans="1:34" ht="15" customHeight="1" x14ac:dyDescent="0.25">
      <c r="A12" s="30"/>
      <c r="B12" s="43" t="s">
        <v>625</v>
      </c>
      <c r="C12" s="44" t="str">
        <f t="shared" si="0"/>
        <v>Filled</v>
      </c>
      <c r="D12" s="43" t="s">
        <v>612</v>
      </c>
      <c r="E12" s="48" t="s">
        <v>643</v>
      </c>
      <c r="F12" s="43" t="s">
        <v>634</v>
      </c>
      <c r="G12" s="50" t="str">
        <f>"▲ Please check if ALL "&amp;F12&amp;" * are filled."</f>
        <v>▲ Please check if ALL HEIGHT IN CMS * are filled.</v>
      </c>
      <c r="H12" s="50"/>
      <c r="I12" s="50"/>
      <c r="J12" s="50"/>
      <c r="K12" s="50"/>
      <c r="L12" s="50"/>
      <c r="M12" s="49"/>
    </row>
    <row r="13" spans="1:34" ht="15" customHeight="1" x14ac:dyDescent="0.25">
      <c r="A13" s="30"/>
      <c r="B13" s="43" t="s">
        <v>626</v>
      </c>
      <c r="C13" s="44" t="str">
        <f t="shared" si="0"/>
        <v>▲ Please type the VESSEL / FLIGHT NO.:</v>
      </c>
      <c r="D13" s="43" t="s">
        <v>613</v>
      </c>
      <c r="E13" s="46" t="str">
        <f>IF(E30="","▲ Please type the "&amp;D13,"Filled")</f>
        <v>▲ Please type the REVISION NUMBER</v>
      </c>
      <c r="F13" s="43" t="s">
        <v>635</v>
      </c>
      <c r="G13" s="50" t="str">
        <f>"▲ Please check if ALL "&amp;F13&amp;" * are filled."</f>
        <v>▲ Please check if ALL GROSS WEIGHT IN KGS * are filled.</v>
      </c>
      <c r="H13" s="50"/>
      <c r="I13" s="50"/>
      <c r="J13" s="50"/>
      <c r="K13" s="50"/>
      <c r="L13" s="50"/>
      <c r="M13" s="49"/>
    </row>
    <row r="14" spans="1:34" ht="15.75" customHeight="1" x14ac:dyDescent="0.25">
      <c r="A14" s="30"/>
      <c r="B14" s="43" t="s">
        <v>628</v>
      </c>
      <c r="C14" s="44" t="str">
        <f t="shared" si="0"/>
        <v>▲ Please type the PORT OF LOADING:</v>
      </c>
      <c r="D14" s="43" t="s">
        <v>614</v>
      </c>
      <c r="E14" s="46" t="str">
        <f>IF(E31="","▲ Please type the "&amp;D14,"Filled")</f>
        <v>Filled</v>
      </c>
      <c r="F14" s="43" t="s">
        <v>636</v>
      </c>
      <c r="G14" s="50" t="str">
        <f>"▲ Please check if ALL "&amp;F14&amp;" * are filled."</f>
        <v>▲ Please check if ALL NET WEIGHT IN KGS * are filled.</v>
      </c>
      <c r="H14" s="50"/>
      <c r="I14" s="50"/>
      <c r="J14" s="50"/>
      <c r="K14" s="50"/>
      <c r="L14" s="50"/>
      <c r="M14" s="49"/>
    </row>
    <row r="15" spans="1:34" ht="15" customHeight="1" x14ac:dyDescent="0.25">
      <c r="A15" s="30"/>
      <c r="B15" s="43" t="s">
        <v>627</v>
      </c>
      <c r="C15" s="44" t="str">
        <f t="shared" si="0"/>
        <v>Filled</v>
      </c>
      <c r="D15" s="43" t="s">
        <v>615</v>
      </c>
      <c r="E15" s="48" t="str">
        <f>"▲ Please check if * "&amp;E32&amp;" * is correct."</f>
        <v>▲ Please check if * ROAD * is correct.</v>
      </c>
      <c r="F15" s="43" t="s">
        <v>637</v>
      </c>
      <c r="G15" s="50" t="s">
        <v>643</v>
      </c>
      <c r="H15" s="50"/>
      <c r="I15" s="50"/>
      <c r="J15" s="50"/>
      <c r="K15" s="50"/>
      <c r="L15" s="50"/>
      <c r="M15" s="49"/>
      <c r="AH15" s="33" t="s">
        <v>986</v>
      </c>
    </row>
    <row r="16" spans="1:34" ht="15" customHeight="1" x14ac:dyDescent="0.25">
      <c r="A16" s="30"/>
      <c r="B16" s="43" t="s">
        <v>629</v>
      </c>
      <c r="C16" s="44" t="str">
        <f t="shared" si="0"/>
        <v>Filled</v>
      </c>
      <c r="D16" s="43" t="s">
        <v>616</v>
      </c>
      <c r="E16" s="46" t="str">
        <f>IF(E33="","▲ Please type the "&amp;D16,"Filled")</f>
        <v>Filled</v>
      </c>
      <c r="F16" s="43" t="s">
        <v>638</v>
      </c>
      <c r="G16" s="50" t="s">
        <v>643</v>
      </c>
      <c r="H16" s="50"/>
      <c r="I16" s="50"/>
      <c r="J16" s="50"/>
      <c r="K16" s="50"/>
      <c r="L16" s="50"/>
      <c r="M16" s="49"/>
    </row>
    <row r="17" spans="1:13" ht="15" customHeight="1" x14ac:dyDescent="0.25">
      <c r="A17" s="30"/>
      <c r="B17" s="43" t="s">
        <v>630</v>
      </c>
      <c r="C17" s="44" t="str">
        <f t="shared" si="0"/>
        <v>Filled</v>
      </c>
      <c r="D17" s="43" t="s">
        <v>617</v>
      </c>
      <c r="E17" s="46" t="str">
        <f>IF(E34="","▲ Please type the "&amp;D17,"Filled")</f>
        <v>Filled</v>
      </c>
      <c r="F17" s="43" t="s">
        <v>639</v>
      </c>
      <c r="G17" s="50" t="str">
        <f>"▲ Please check if "&amp;F17&amp;" is correct."</f>
        <v>▲ Please check if STORAGE REQUEST is correct.</v>
      </c>
      <c r="H17" s="50"/>
      <c r="I17" s="50"/>
      <c r="J17" s="50"/>
      <c r="K17" s="50"/>
      <c r="L17" s="50"/>
      <c r="M17" s="49"/>
    </row>
    <row r="18" spans="1:13" ht="5.25" customHeight="1" thickBot="1" x14ac:dyDescent="0.3">
      <c r="A18" s="30"/>
      <c r="B18" s="30"/>
      <c r="C18" s="30"/>
      <c r="D18" s="30"/>
      <c r="E18" s="30"/>
      <c r="F18" s="30"/>
      <c r="G18" s="30"/>
      <c r="H18" s="30"/>
      <c r="I18" s="30"/>
      <c r="J18" s="30"/>
      <c r="K18" s="30"/>
      <c r="L18" s="30"/>
      <c r="M18" s="49"/>
    </row>
    <row r="19" spans="1:13" ht="26.25" x14ac:dyDescent="0.4">
      <c r="A19" s="31"/>
      <c r="B19" s="89" t="s">
        <v>618</v>
      </c>
      <c r="C19" s="55">
        <v>4</v>
      </c>
      <c r="D19" s="94" t="s">
        <v>604</v>
      </c>
      <c r="E19" s="56">
        <v>43390</v>
      </c>
      <c r="F19" s="119"/>
      <c r="G19" s="120"/>
      <c r="H19" s="120"/>
      <c r="I19" s="120"/>
      <c r="J19" s="120"/>
      <c r="K19" s="120"/>
      <c r="L19" s="120"/>
      <c r="M19" s="54"/>
    </row>
    <row r="20" spans="1:13" ht="30" customHeight="1" x14ac:dyDescent="0.25">
      <c r="A20" s="31"/>
      <c r="B20" s="90" t="s">
        <v>619</v>
      </c>
      <c r="C20" s="57" t="s">
        <v>21</v>
      </c>
      <c r="D20" s="95" t="s">
        <v>605</v>
      </c>
      <c r="E20" s="58" t="str">
        <f>VLOOKUP($C$20,PA!$A$2:$C$275,3,FALSE)</f>
        <v>TOROIDAL FIELD MAGNET STRUCTURES</v>
      </c>
      <c r="F20" s="121"/>
      <c r="G20" s="122"/>
      <c r="H20" s="122"/>
      <c r="I20" s="122"/>
      <c r="J20" s="122"/>
      <c r="K20" s="122"/>
      <c r="L20" s="122"/>
      <c r="M20" s="31"/>
    </row>
    <row r="21" spans="1:13" ht="23.25" customHeight="1" thickBot="1" x14ac:dyDescent="0.3">
      <c r="A21" s="31"/>
      <c r="B21" s="91" t="s">
        <v>1009</v>
      </c>
      <c r="C21" s="59"/>
      <c r="D21" s="96" t="s">
        <v>606</v>
      </c>
      <c r="E21" s="60" t="str">
        <f>VLOOKUP($C$20,PA!$A$2:$C$275,2,FALSE)</f>
        <v>JA</v>
      </c>
      <c r="F21" s="156" t="s">
        <v>921</v>
      </c>
      <c r="G21" s="157"/>
      <c r="H21" s="157"/>
      <c r="I21" s="157"/>
      <c r="J21" s="131"/>
      <c r="K21" s="128"/>
      <c r="L21" s="128"/>
      <c r="M21" s="31"/>
    </row>
    <row r="22" spans="1:13" ht="8.25" customHeight="1" thickBot="1" x14ac:dyDescent="0.35">
      <c r="A22" s="31"/>
      <c r="B22" s="92"/>
      <c r="C22" s="61"/>
      <c r="D22" s="97"/>
      <c r="E22" s="61"/>
      <c r="F22" s="156"/>
      <c r="G22" s="157"/>
      <c r="H22" s="157"/>
      <c r="I22" s="157"/>
      <c r="J22" s="131"/>
      <c r="K22" s="128"/>
      <c r="L22" s="128"/>
      <c r="M22" s="31"/>
    </row>
    <row r="23" spans="1:13" ht="61.5" customHeight="1" x14ac:dyDescent="0.25">
      <c r="A23" s="31"/>
      <c r="B23" s="89" t="s">
        <v>620</v>
      </c>
      <c r="C23" s="127" t="s">
        <v>974</v>
      </c>
      <c r="D23" s="89" t="s">
        <v>607</v>
      </c>
      <c r="E23" s="62"/>
      <c r="F23" s="156"/>
      <c r="G23" s="157"/>
      <c r="H23" s="157"/>
      <c r="I23" s="157"/>
      <c r="J23" s="131"/>
      <c r="K23" s="128"/>
      <c r="L23" s="128"/>
      <c r="M23" s="31"/>
    </row>
    <row r="24" spans="1:13" ht="19.5" customHeight="1" thickBot="1" x14ac:dyDescent="0.3">
      <c r="A24" s="31"/>
      <c r="B24" s="87" t="s">
        <v>621</v>
      </c>
      <c r="C24" s="63" t="s">
        <v>975</v>
      </c>
      <c r="D24" s="87" t="s">
        <v>608</v>
      </c>
      <c r="E24" s="126"/>
      <c r="F24" s="123"/>
      <c r="G24" s="124"/>
      <c r="H24" s="124"/>
      <c r="I24" s="124"/>
      <c r="J24" s="124"/>
      <c r="K24" s="124"/>
      <c r="L24" s="124"/>
      <c r="M24" s="31"/>
    </row>
    <row r="25" spans="1:13" ht="8.25" customHeight="1" thickBot="1" x14ac:dyDescent="0.3">
      <c r="A25" s="31"/>
      <c r="B25" s="93"/>
      <c r="C25" s="64"/>
      <c r="D25" s="98"/>
      <c r="E25" s="64"/>
      <c r="M25" s="31"/>
    </row>
    <row r="26" spans="1:13" ht="30" customHeight="1" x14ac:dyDescent="0.25">
      <c r="A26" s="31"/>
      <c r="B26" s="89" t="s">
        <v>622</v>
      </c>
      <c r="C26" s="65" t="s">
        <v>599</v>
      </c>
      <c r="D26" s="99" t="s">
        <v>609</v>
      </c>
      <c r="E26" s="66" t="s">
        <v>603</v>
      </c>
      <c r="F26" s="89" t="s">
        <v>631</v>
      </c>
      <c r="G26" s="160" t="s">
        <v>674</v>
      </c>
      <c r="H26" s="160"/>
      <c r="I26" s="160"/>
      <c r="J26" s="161"/>
      <c r="K26" s="161"/>
      <c r="L26" s="161"/>
      <c r="M26" s="31"/>
    </row>
    <row r="27" spans="1:13" ht="26.25" customHeight="1" x14ac:dyDescent="0.25">
      <c r="A27" s="31"/>
      <c r="B27" s="86" t="s">
        <v>623</v>
      </c>
      <c r="C27" s="67" t="s">
        <v>973</v>
      </c>
      <c r="D27" s="51" t="s">
        <v>980</v>
      </c>
      <c r="E27" s="68" t="s">
        <v>1008</v>
      </c>
      <c r="F27" s="86" t="s">
        <v>686</v>
      </c>
      <c r="G27" s="171">
        <f>SUMPRODUCT(F37:F261,G37:G261)/10000</f>
        <v>0</v>
      </c>
      <c r="H27" s="171"/>
      <c r="I27" s="171"/>
      <c r="J27" s="172"/>
      <c r="K27" s="172"/>
      <c r="L27" s="172"/>
      <c r="M27" s="31"/>
    </row>
    <row r="28" spans="1:13" ht="26.25" customHeight="1" x14ac:dyDescent="0.25">
      <c r="A28" s="30"/>
      <c r="B28" s="86" t="s">
        <v>624</v>
      </c>
      <c r="C28" s="67" t="s">
        <v>600</v>
      </c>
      <c r="D28" s="51" t="s">
        <v>1046</v>
      </c>
      <c r="E28" s="69" t="s">
        <v>1047</v>
      </c>
      <c r="F28" s="86" t="s">
        <v>637</v>
      </c>
      <c r="G28" s="173">
        <f>SUMPRODUCT(F37:F261,G37:G261,H37:H261)/1000000</f>
        <v>0</v>
      </c>
      <c r="H28" s="173"/>
      <c r="I28" s="173"/>
      <c r="J28" s="174"/>
      <c r="K28" s="174"/>
      <c r="L28" s="174"/>
      <c r="M28" s="31"/>
    </row>
    <row r="29" spans="1:13" ht="26.25" customHeight="1" x14ac:dyDescent="0.25">
      <c r="A29" s="30"/>
      <c r="B29" s="86" t="s">
        <v>625</v>
      </c>
      <c r="C29" s="70" t="s">
        <v>0</v>
      </c>
      <c r="D29" s="51" t="s">
        <v>925</v>
      </c>
      <c r="E29" s="71" t="str">
        <f>"PBS"&amp;(LEFT(C20,1)&amp;MID(C20,3,1)&amp;"-"&amp;E21&amp;"-"&amp;C19)</f>
        <v>PBS11-JA-4</v>
      </c>
      <c r="F29" s="86" t="s">
        <v>635</v>
      </c>
      <c r="G29" s="175">
        <f>SUM(J37:J81)</f>
        <v>0</v>
      </c>
      <c r="H29" s="175"/>
      <c r="I29" s="175"/>
      <c r="J29" s="176"/>
      <c r="K29" s="176"/>
      <c r="L29" s="176"/>
      <c r="M29" s="31"/>
    </row>
    <row r="30" spans="1:13" ht="26.25" customHeight="1" x14ac:dyDescent="0.25">
      <c r="A30" s="30"/>
      <c r="B30" s="86" t="s">
        <v>626</v>
      </c>
      <c r="C30" s="67"/>
      <c r="D30" s="51" t="s">
        <v>613</v>
      </c>
      <c r="E30" s="72"/>
      <c r="F30" s="86" t="s">
        <v>636</v>
      </c>
      <c r="G30" s="175">
        <f>SUM(I37:I261)</f>
        <v>0</v>
      </c>
      <c r="H30" s="175"/>
      <c r="I30" s="175"/>
      <c r="J30" s="176"/>
      <c r="K30" s="176"/>
      <c r="L30" s="176"/>
      <c r="M30" s="31"/>
    </row>
    <row r="31" spans="1:13" ht="26.25" customHeight="1" x14ac:dyDescent="0.25">
      <c r="A31" s="30"/>
      <c r="B31" s="86" t="s">
        <v>628</v>
      </c>
      <c r="C31" s="67"/>
      <c r="D31" s="51" t="s">
        <v>1045</v>
      </c>
      <c r="E31" s="152" t="s">
        <v>1049</v>
      </c>
      <c r="F31" s="86" t="s">
        <v>687</v>
      </c>
      <c r="G31" s="175">
        <f>G29-G30</f>
        <v>0</v>
      </c>
      <c r="H31" s="175"/>
      <c r="I31" s="175"/>
      <c r="J31" s="176"/>
      <c r="K31" s="176"/>
      <c r="L31" s="176"/>
      <c r="M31" s="31"/>
    </row>
    <row r="32" spans="1:13" ht="26.25" customHeight="1" x14ac:dyDescent="0.25">
      <c r="A32" s="30"/>
      <c r="B32" s="86" t="s">
        <v>627</v>
      </c>
      <c r="C32" s="67" t="s">
        <v>1025</v>
      </c>
      <c r="D32" s="51" t="s">
        <v>615</v>
      </c>
      <c r="E32" s="73" t="s">
        <v>591</v>
      </c>
      <c r="F32" s="86" t="s">
        <v>638</v>
      </c>
      <c r="G32" s="169">
        <f>G29/1000</f>
        <v>0</v>
      </c>
      <c r="H32" s="169"/>
      <c r="I32" s="169"/>
      <c r="J32" s="170"/>
      <c r="K32" s="170"/>
      <c r="L32" s="170"/>
      <c r="M32" s="31"/>
    </row>
    <row r="33" spans="1:16" ht="26.25" customHeight="1" x14ac:dyDescent="0.25">
      <c r="A33" s="30"/>
      <c r="B33" s="86" t="s">
        <v>629</v>
      </c>
      <c r="C33" s="67" t="s">
        <v>602</v>
      </c>
      <c r="D33" s="52" t="s">
        <v>616</v>
      </c>
      <c r="E33" s="74" t="s">
        <v>977</v>
      </c>
      <c r="F33" s="158" t="s">
        <v>1011</v>
      </c>
      <c r="G33" s="162" t="s">
        <v>1018</v>
      </c>
      <c r="H33" s="163"/>
      <c r="I33" s="163"/>
      <c r="J33" s="163"/>
      <c r="K33" s="163"/>
      <c r="L33" s="163"/>
      <c r="M33" s="31"/>
    </row>
    <row r="34" spans="1:16" ht="31.5" customHeight="1" thickBot="1" x14ac:dyDescent="0.3">
      <c r="A34" s="30"/>
      <c r="B34" s="87" t="s">
        <v>689</v>
      </c>
      <c r="C34" s="75" t="s">
        <v>972</v>
      </c>
      <c r="D34" s="53" t="s">
        <v>617</v>
      </c>
      <c r="E34" s="76" t="s">
        <v>977</v>
      </c>
      <c r="F34" s="159"/>
      <c r="G34" s="164"/>
      <c r="H34" s="165"/>
      <c r="I34" s="165"/>
      <c r="J34" s="165"/>
      <c r="K34" s="165"/>
      <c r="L34" s="165"/>
      <c r="M34" s="31"/>
    </row>
    <row r="35" spans="1:16" ht="7.5" customHeight="1" thickBot="1" x14ac:dyDescent="0.3">
      <c r="A35" s="30"/>
      <c r="B35" s="30"/>
      <c r="C35" s="31"/>
      <c r="D35" s="31"/>
      <c r="E35" s="31"/>
      <c r="F35" s="31"/>
      <c r="G35" s="31"/>
      <c r="H35" s="31"/>
      <c r="I35" s="31"/>
      <c r="J35" s="31"/>
      <c r="K35" s="31"/>
      <c r="L35" s="31"/>
      <c r="M35" s="31"/>
    </row>
    <row r="36" spans="1:16" ht="62.25" customHeight="1" x14ac:dyDescent="0.25">
      <c r="A36" s="30"/>
      <c r="B36" s="142" t="s">
        <v>920</v>
      </c>
      <c r="C36" s="166" t="s">
        <v>1013</v>
      </c>
      <c r="D36" s="166"/>
      <c r="E36" s="166"/>
      <c r="F36" s="143" t="s">
        <v>685</v>
      </c>
      <c r="G36" s="143" t="s">
        <v>681</v>
      </c>
      <c r="H36" s="143" t="s">
        <v>682</v>
      </c>
      <c r="I36" s="88" t="s">
        <v>684</v>
      </c>
      <c r="J36" s="144" t="s">
        <v>683</v>
      </c>
      <c r="K36" s="132" t="s">
        <v>981</v>
      </c>
      <c r="L36" s="135" t="s">
        <v>985</v>
      </c>
      <c r="M36" s="31"/>
    </row>
    <row r="37" spans="1:16" ht="62.25" customHeight="1" x14ac:dyDescent="0.4">
      <c r="A37" s="31"/>
      <c r="B37" s="77" t="s">
        <v>987</v>
      </c>
      <c r="C37" s="153" t="s">
        <v>992</v>
      </c>
      <c r="D37" s="154"/>
      <c r="E37" s="155"/>
      <c r="F37" s="78"/>
      <c r="G37" s="78"/>
      <c r="H37" s="78"/>
      <c r="I37" s="79"/>
      <c r="J37" s="133"/>
      <c r="K37" s="133" t="s">
        <v>1038</v>
      </c>
      <c r="L37" s="133" t="s">
        <v>993</v>
      </c>
      <c r="M37" s="31"/>
      <c r="P37" s="149" t="s">
        <v>1037</v>
      </c>
    </row>
    <row r="38" spans="1:16" ht="62.25" customHeight="1" x14ac:dyDescent="0.4">
      <c r="A38" s="31"/>
      <c r="B38" s="77" t="s">
        <v>988</v>
      </c>
      <c r="C38" s="153" t="s">
        <v>997</v>
      </c>
      <c r="D38" s="154"/>
      <c r="E38" s="155"/>
      <c r="F38" s="78"/>
      <c r="G38" s="78"/>
      <c r="H38" s="78"/>
      <c r="I38" s="79"/>
      <c r="J38" s="133"/>
      <c r="K38" s="133" t="s">
        <v>995</v>
      </c>
      <c r="L38" s="133" t="s">
        <v>994</v>
      </c>
      <c r="M38" s="31"/>
      <c r="P38" s="149" t="s">
        <v>996</v>
      </c>
    </row>
    <row r="39" spans="1:16" ht="62.25" customHeight="1" x14ac:dyDescent="0.4">
      <c r="A39" s="31"/>
      <c r="B39" s="77"/>
      <c r="C39" s="153"/>
      <c r="D39" s="154"/>
      <c r="E39" s="155"/>
      <c r="F39" s="78"/>
      <c r="G39" s="78"/>
      <c r="H39" s="78"/>
      <c r="I39" s="79"/>
      <c r="J39" s="133"/>
      <c r="K39" s="133"/>
      <c r="L39" s="133"/>
      <c r="M39" s="31"/>
      <c r="P39" s="149" t="s">
        <v>1038</v>
      </c>
    </row>
    <row r="40" spans="1:16" ht="62.25" customHeight="1" x14ac:dyDescent="0.4">
      <c r="A40" s="31"/>
      <c r="B40" s="77"/>
      <c r="C40" s="153"/>
      <c r="D40" s="154"/>
      <c r="E40" s="155"/>
      <c r="F40" s="78"/>
      <c r="G40" s="78"/>
      <c r="H40" s="78"/>
      <c r="I40" s="79"/>
      <c r="J40" s="133"/>
      <c r="K40" s="133"/>
      <c r="L40" s="133"/>
      <c r="M40" s="31"/>
      <c r="P40" s="149" t="s">
        <v>995</v>
      </c>
    </row>
    <row r="41" spans="1:16" ht="62.25" customHeight="1" x14ac:dyDescent="0.25">
      <c r="A41" s="31"/>
      <c r="B41" s="77"/>
      <c r="C41" s="153"/>
      <c r="D41" s="154"/>
      <c r="E41" s="155"/>
      <c r="F41" s="78"/>
      <c r="G41" s="78"/>
      <c r="H41" s="78"/>
      <c r="I41" s="79"/>
      <c r="J41" s="133"/>
      <c r="K41" s="133"/>
      <c r="L41" s="133"/>
      <c r="M41" s="31"/>
    </row>
    <row r="42" spans="1:16" ht="62.25" customHeight="1" x14ac:dyDescent="0.25">
      <c r="A42" s="31"/>
      <c r="B42" s="77"/>
      <c r="C42" s="153"/>
      <c r="D42" s="154"/>
      <c r="E42" s="155"/>
      <c r="F42" s="78"/>
      <c r="G42" s="78"/>
      <c r="H42" s="78"/>
      <c r="I42" s="79"/>
      <c r="J42" s="133"/>
      <c r="K42" s="133"/>
      <c r="L42" s="133"/>
      <c r="M42" s="31"/>
    </row>
    <row r="43" spans="1:16" ht="62.25" customHeight="1" x14ac:dyDescent="0.25">
      <c r="A43" s="31"/>
      <c r="B43" s="77"/>
      <c r="C43" s="153"/>
      <c r="D43" s="154"/>
      <c r="E43" s="155"/>
      <c r="F43" s="78"/>
      <c r="G43" s="78"/>
      <c r="H43" s="78"/>
      <c r="I43" s="79"/>
      <c r="J43" s="133"/>
      <c r="K43" s="133"/>
      <c r="L43" s="133"/>
      <c r="M43" s="31"/>
    </row>
    <row r="44" spans="1:16" ht="62.25" customHeight="1" x14ac:dyDescent="0.25">
      <c r="A44" s="31"/>
      <c r="B44" s="77"/>
      <c r="C44" s="153"/>
      <c r="D44" s="154"/>
      <c r="E44" s="155"/>
      <c r="F44" s="78"/>
      <c r="G44" s="78"/>
      <c r="H44" s="78"/>
      <c r="I44" s="79"/>
      <c r="J44" s="133"/>
      <c r="K44" s="133"/>
      <c r="L44" s="133"/>
      <c r="M44" s="31"/>
    </row>
    <row r="45" spans="1:16" ht="62.25" customHeight="1" x14ac:dyDescent="0.25">
      <c r="A45" s="31"/>
      <c r="B45" s="77"/>
      <c r="C45" s="153"/>
      <c r="D45" s="154"/>
      <c r="E45" s="155"/>
      <c r="F45" s="78"/>
      <c r="G45" s="78"/>
      <c r="H45" s="78"/>
      <c r="I45" s="79"/>
      <c r="J45" s="133"/>
      <c r="K45" s="133"/>
      <c r="L45" s="133"/>
      <c r="M45" s="31"/>
    </row>
    <row r="46" spans="1:16" ht="62.25" customHeight="1" x14ac:dyDescent="0.25">
      <c r="A46" s="31"/>
      <c r="B46" s="77"/>
      <c r="C46" s="153"/>
      <c r="D46" s="154"/>
      <c r="E46" s="155"/>
      <c r="F46" s="78"/>
      <c r="G46" s="78"/>
      <c r="H46" s="78"/>
      <c r="I46" s="79"/>
      <c r="J46" s="133"/>
      <c r="K46" s="133"/>
      <c r="L46" s="133"/>
      <c r="M46" s="31"/>
    </row>
    <row r="47" spans="1:16" ht="62.25" customHeight="1" x14ac:dyDescent="0.25">
      <c r="A47" s="31"/>
      <c r="B47" s="77"/>
      <c r="C47" s="153"/>
      <c r="D47" s="154"/>
      <c r="E47" s="155"/>
      <c r="F47" s="78"/>
      <c r="G47" s="78"/>
      <c r="H47" s="78"/>
      <c r="I47" s="79"/>
      <c r="J47" s="133"/>
      <c r="K47" s="133"/>
      <c r="L47" s="133"/>
      <c r="M47" s="31"/>
    </row>
    <row r="48" spans="1:16" ht="62.25" customHeight="1" x14ac:dyDescent="0.25">
      <c r="A48" s="31"/>
      <c r="B48" s="77"/>
      <c r="C48" s="153"/>
      <c r="D48" s="154"/>
      <c r="E48" s="155"/>
      <c r="F48" s="78"/>
      <c r="G48" s="78"/>
      <c r="H48" s="78"/>
      <c r="I48" s="79"/>
      <c r="J48" s="133"/>
      <c r="K48" s="133"/>
      <c r="L48" s="133"/>
      <c r="M48" s="31"/>
    </row>
    <row r="49" spans="1:13" ht="62.25" customHeight="1" x14ac:dyDescent="0.25">
      <c r="A49" s="31"/>
      <c r="B49" s="77"/>
      <c r="C49" s="153"/>
      <c r="D49" s="154"/>
      <c r="E49" s="155"/>
      <c r="F49" s="78"/>
      <c r="G49" s="78"/>
      <c r="H49" s="78"/>
      <c r="I49" s="79"/>
      <c r="J49" s="133"/>
      <c r="K49" s="133"/>
      <c r="L49" s="133"/>
      <c r="M49" s="31"/>
    </row>
    <row r="50" spans="1:13" ht="62.25" customHeight="1" x14ac:dyDescent="0.25">
      <c r="A50" s="31"/>
      <c r="B50" s="77"/>
      <c r="C50" s="153"/>
      <c r="D50" s="154"/>
      <c r="E50" s="155"/>
      <c r="F50" s="78"/>
      <c r="G50" s="78"/>
      <c r="H50" s="78"/>
      <c r="I50" s="79"/>
      <c r="J50" s="133"/>
      <c r="K50" s="133"/>
      <c r="L50" s="133"/>
      <c r="M50" s="31"/>
    </row>
    <row r="51" spans="1:13" ht="62.25" customHeight="1" x14ac:dyDescent="0.25">
      <c r="A51" s="31"/>
      <c r="B51" s="77"/>
      <c r="C51" s="153"/>
      <c r="D51" s="154"/>
      <c r="E51" s="155"/>
      <c r="F51" s="78"/>
      <c r="G51" s="78"/>
      <c r="H51" s="78"/>
      <c r="I51" s="79"/>
      <c r="J51" s="133"/>
      <c r="K51" s="133"/>
      <c r="L51" s="133"/>
      <c r="M51" s="31"/>
    </row>
    <row r="52" spans="1:13" ht="62.25" customHeight="1" x14ac:dyDescent="0.25">
      <c r="A52" s="31"/>
      <c r="B52" s="77"/>
      <c r="C52" s="153"/>
      <c r="D52" s="154"/>
      <c r="E52" s="155"/>
      <c r="F52" s="78"/>
      <c r="G52" s="78"/>
      <c r="H52" s="78"/>
      <c r="I52" s="79"/>
      <c r="J52" s="133"/>
      <c r="K52" s="133"/>
      <c r="L52" s="133"/>
      <c r="M52" s="31"/>
    </row>
    <row r="53" spans="1:13" ht="62.25" customHeight="1" x14ac:dyDescent="0.25">
      <c r="A53" s="31"/>
      <c r="B53" s="77"/>
      <c r="C53" s="153"/>
      <c r="D53" s="154"/>
      <c r="E53" s="155"/>
      <c r="F53" s="78"/>
      <c r="G53" s="78"/>
      <c r="H53" s="78"/>
      <c r="I53" s="79"/>
      <c r="J53" s="133"/>
      <c r="K53" s="133"/>
      <c r="L53" s="133"/>
      <c r="M53" s="31"/>
    </row>
    <row r="54" spans="1:13" ht="62.25" customHeight="1" x14ac:dyDescent="0.25">
      <c r="A54" s="31"/>
      <c r="B54" s="77"/>
      <c r="C54" s="153"/>
      <c r="D54" s="154"/>
      <c r="E54" s="155"/>
      <c r="F54" s="78"/>
      <c r="G54" s="78"/>
      <c r="H54" s="78"/>
      <c r="I54" s="79"/>
      <c r="J54" s="133"/>
      <c r="K54" s="133"/>
      <c r="L54" s="133"/>
      <c r="M54" s="31"/>
    </row>
    <row r="55" spans="1:13" ht="62.25" customHeight="1" x14ac:dyDescent="0.25">
      <c r="A55" s="31"/>
      <c r="B55" s="77"/>
      <c r="C55" s="153"/>
      <c r="D55" s="154"/>
      <c r="E55" s="155"/>
      <c r="F55" s="78"/>
      <c r="G55" s="78"/>
      <c r="H55" s="78"/>
      <c r="I55" s="79"/>
      <c r="J55" s="133"/>
      <c r="K55" s="133"/>
      <c r="L55" s="133"/>
      <c r="M55" s="31"/>
    </row>
    <row r="56" spans="1:13" ht="62.25" customHeight="1" x14ac:dyDescent="0.25">
      <c r="A56" s="31"/>
      <c r="B56" s="77"/>
      <c r="C56" s="153"/>
      <c r="D56" s="154"/>
      <c r="E56" s="155"/>
      <c r="F56" s="78"/>
      <c r="G56" s="78"/>
      <c r="H56" s="78"/>
      <c r="I56" s="79"/>
      <c r="J56" s="133"/>
      <c r="K56" s="133"/>
      <c r="L56" s="133"/>
      <c r="M56" s="31"/>
    </row>
    <row r="57" spans="1:13" ht="62.25" customHeight="1" x14ac:dyDescent="0.25">
      <c r="A57" s="31"/>
      <c r="B57" s="77"/>
      <c r="C57" s="153"/>
      <c r="D57" s="154"/>
      <c r="E57" s="155"/>
      <c r="F57" s="78"/>
      <c r="G57" s="78"/>
      <c r="H57" s="78"/>
      <c r="I57" s="79"/>
      <c r="J57" s="133"/>
      <c r="K57" s="133"/>
      <c r="L57" s="133"/>
      <c r="M57" s="31"/>
    </row>
    <row r="58" spans="1:13" ht="62.25" customHeight="1" x14ac:dyDescent="0.25">
      <c r="A58" s="31"/>
      <c r="B58" s="77"/>
      <c r="C58" s="153"/>
      <c r="D58" s="154"/>
      <c r="E58" s="155"/>
      <c r="F58" s="78"/>
      <c r="G58" s="78"/>
      <c r="H58" s="78"/>
      <c r="I58" s="79"/>
      <c r="J58" s="133"/>
      <c r="K58" s="133"/>
      <c r="L58" s="133"/>
      <c r="M58" s="31"/>
    </row>
    <row r="59" spans="1:13" ht="62.25" customHeight="1" x14ac:dyDescent="0.25">
      <c r="A59" s="31"/>
      <c r="B59" s="77"/>
      <c r="C59" s="153"/>
      <c r="D59" s="154"/>
      <c r="E59" s="155"/>
      <c r="F59" s="78"/>
      <c r="G59" s="78"/>
      <c r="H59" s="78"/>
      <c r="I59" s="79"/>
      <c r="J59" s="133"/>
      <c r="K59" s="133"/>
      <c r="L59" s="133"/>
      <c r="M59" s="31"/>
    </row>
    <row r="60" spans="1:13" ht="62.25" customHeight="1" x14ac:dyDescent="0.25">
      <c r="A60" s="31"/>
      <c r="B60" s="77"/>
      <c r="C60" s="153"/>
      <c r="D60" s="154"/>
      <c r="E60" s="155"/>
      <c r="F60" s="78"/>
      <c r="G60" s="78"/>
      <c r="H60" s="78"/>
      <c r="I60" s="79"/>
      <c r="J60" s="133"/>
      <c r="K60" s="133"/>
      <c r="L60" s="133"/>
      <c r="M60" s="31"/>
    </row>
    <row r="61" spans="1:13" ht="62.25" customHeight="1" x14ac:dyDescent="0.25">
      <c r="A61" s="31"/>
      <c r="B61" s="77"/>
      <c r="C61" s="153"/>
      <c r="D61" s="154"/>
      <c r="E61" s="155"/>
      <c r="F61" s="78"/>
      <c r="G61" s="78"/>
      <c r="H61" s="78"/>
      <c r="I61" s="79"/>
      <c r="J61" s="133"/>
      <c r="K61" s="133"/>
      <c r="L61" s="133"/>
      <c r="M61" s="31"/>
    </row>
    <row r="62" spans="1:13" ht="62.25" customHeight="1" x14ac:dyDescent="0.25">
      <c r="A62" s="31"/>
      <c r="B62" s="77"/>
      <c r="C62" s="153"/>
      <c r="D62" s="154"/>
      <c r="E62" s="155"/>
      <c r="F62" s="78"/>
      <c r="G62" s="78"/>
      <c r="H62" s="78"/>
      <c r="I62" s="79"/>
      <c r="J62" s="133"/>
      <c r="K62" s="133"/>
      <c r="L62" s="133"/>
      <c r="M62" s="31"/>
    </row>
    <row r="63" spans="1:13" ht="62.25" customHeight="1" x14ac:dyDescent="0.25">
      <c r="A63" s="31"/>
      <c r="B63" s="77"/>
      <c r="C63" s="153"/>
      <c r="D63" s="154"/>
      <c r="E63" s="155"/>
      <c r="F63" s="78"/>
      <c r="G63" s="78"/>
      <c r="H63" s="78"/>
      <c r="I63" s="79"/>
      <c r="J63" s="133"/>
      <c r="K63" s="133"/>
      <c r="L63" s="133"/>
      <c r="M63" s="31"/>
    </row>
    <row r="64" spans="1:13" ht="62.25" customHeight="1" x14ac:dyDescent="0.25">
      <c r="A64" s="31"/>
      <c r="B64" s="77"/>
      <c r="C64" s="153"/>
      <c r="D64" s="154"/>
      <c r="E64" s="155"/>
      <c r="F64" s="78"/>
      <c r="G64" s="78"/>
      <c r="H64" s="78"/>
      <c r="I64" s="79"/>
      <c r="J64" s="133"/>
      <c r="K64" s="133"/>
      <c r="L64" s="133"/>
      <c r="M64" s="31"/>
    </row>
    <row r="65" spans="1:13" ht="62.25" customHeight="1" x14ac:dyDescent="0.25">
      <c r="A65" s="31"/>
      <c r="B65" s="77"/>
      <c r="C65" s="153"/>
      <c r="D65" s="154"/>
      <c r="E65" s="155"/>
      <c r="F65" s="78"/>
      <c r="G65" s="78"/>
      <c r="H65" s="78"/>
      <c r="I65" s="79"/>
      <c r="J65" s="133"/>
      <c r="K65" s="133"/>
      <c r="L65" s="133"/>
      <c r="M65" s="31"/>
    </row>
    <row r="66" spans="1:13" ht="62.25" customHeight="1" x14ac:dyDescent="0.25">
      <c r="A66" s="31"/>
      <c r="B66" s="77"/>
      <c r="C66" s="153"/>
      <c r="D66" s="154"/>
      <c r="E66" s="155"/>
      <c r="F66" s="78"/>
      <c r="G66" s="78"/>
      <c r="H66" s="78"/>
      <c r="I66" s="79"/>
      <c r="J66" s="133"/>
      <c r="K66" s="133"/>
      <c r="L66" s="133"/>
      <c r="M66" s="31"/>
    </row>
    <row r="67" spans="1:13" ht="62.25" customHeight="1" x14ac:dyDescent="0.25">
      <c r="A67" s="31"/>
      <c r="B67" s="77"/>
      <c r="C67" s="153"/>
      <c r="D67" s="154"/>
      <c r="E67" s="155"/>
      <c r="F67" s="78"/>
      <c r="G67" s="78"/>
      <c r="H67" s="78"/>
      <c r="I67" s="79"/>
      <c r="J67" s="133"/>
      <c r="K67" s="133"/>
      <c r="L67" s="133"/>
      <c r="M67" s="31"/>
    </row>
    <row r="68" spans="1:13" ht="62.25" customHeight="1" x14ac:dyDescent="0.25">
      <c r="A68" s="31"/>
      <c r="B68" s="77"/>
      <c r="C68" s="153"/>
      <c r="D68" s="154"/>
      <c r="E68" s="155"/>
      <c r="F68" s="78"/>
      <c r="G68" s="78"/>
      <c r="H68" s="78"/>
      <c r="I68" s="79"/>
      <c r="J68" s="133"/>
      <c r="K68" s="133"/>
      <c r="L68" s="133"/>
      <c r="M68" s="31"/>
    </row>
    <row r="69" spans="1:13" ht="62.25" customHeight="1" x14ac:dyDescent="0.25">
      <c r="A69" s="31"/>
      <c r="B69" s="77"/>
      <c r="C69" s="153"/>
      <c r="D69" s="154"/>
      <c r="E69" s="155"/>
      <c r="F69" s="78"/>
      <c r="G69" s="78"/>
      <c r="H69" s="78"/>
      <c r="I69" s="79"/>
      <c r="J69" s="133"/>
      <c r="K69" s="133"/>
      <c r="L69" s="133"/>
      <c r="M69" s="31"/>
    </row>
    <row r="70" spans="1:13" ht="62.25" customHeight="1" x14ac:dyDescent="0.25">
      <c r="A70" s="31"/>
      <c r="B70" s="77"/>
      <c r="C70" s="153"/>
      <c r="D70" s="154"/>
      <c r="E70" s="155"/>
      <c r="F70" s="78"/>
      <c r="G70" s="78"/>
      <c r="H70" s="78"/>
      <c r="I70" s="79"/>
      <c r="J70" s="133"/>
      <c r="K70" s="133"/>
      <c r="L70" s="133"/>
      <c r="M70" s="31"/>
    </row>
    <row r="71" spans="1:13" ht="62.25" customHeight="1" x14ac:dyDescent="0.25">
      <c r="A71" s="31"/>
      <c r="B71" s="77"/>
      <c r="C71" s="153"/>
      <c r="D71" s="154"/>
      <c r="E71" s="155"/>
      <c r="F71" s="78"/>
      <c r="G71" s="78"/>
      <c r="H71" s="78"/>
      <c r="I71" s="79"/>
      <c r="J71" s="133"/>
      <c r="K71" s="133"/>
      <c r="L71" s="133"/>
      <c r="M71" s="31"/>
    </row>
    <row r="72" spans="1:13" ht="62.25" customHeight="1" x14ac:dyDescent="0.25">
      <c r="A72" s="31"/>
      <c r="B72" s="77"/>
      <c r="C72" s="153"/>
      <c r="D72" s="154"/>
      <c r="E72" s="155"/>
      <c r="F72" s="78"/>
      <c r="G72" s="78"/>
      <c r="H72" s="78"/>
      <c r="I72" s="79"/>
      <c r="J72" s="133"/>
      <c r="K72" s="133"/>
      <c r="L72" s="133"/>
      <c r="M72" s="31"/>
    </row>
    <row r="73" spans="1:13" ht="62.25" customHeight="1" x14ac:dyDescent="0.25">
      <c r="A73" s="31"/>
      <c r="B73" s="77"/>
      <c r="C73" s="153"/>
      <c r="D73" s="154"/>
      <c r="E73" s="155"/>
      <c r="F73" s="78"/>
      <c r="G73" s="78"/>
      <c r="H73" s="78"/>
      <c r="I73" s="79"/>
      <c r="J73" s="133"/>
      <c r="K73" s="133"/>
      <c r="L73" s="133"/>
      <c r="M73" s="31"/>
    </row>
    <row r="74" spans="1:13" ht="62.25" customHeight="1" x14ac:dyDescent="0.25">
      <c r="A74" s="31"/>
      <c r="B74" s="77"/>
      <c r="C74" s="153"/>
      <c r="D74" s="154"/>
      <c r="E74" s="155"/>
      <c r="F74" s="78"/>
      <c r="G74" s="78"/>
      <c r="H74" s="78"/>
      <c r="I74" s="79"/>
      <c r="J74" s="133"/>
      <c r="K74" s="133"/>
      <c r="L74" s="133"/>
      <c r="M74" s="31"/>
    </row>
    <row r="75" spans="1:13" ht="62.25" customHeight="1" x14ac:dyDescent="0.25">
      <c r="A75" s="31"/>
      <c r="B75" s="77"/>
      <c r="C75" s="153"/>
      <c r="D75" s="154"/>
      <c r="E75" s="155"/>
      <c r="F75" s="78"/>
      <c r="G75" s="78"/>
      <c r="H75" s="78"/>
      <c r="I75" s="79"/>
      <c r="J75" s="133"/>
      <c r="K75" s="133"/>
      <c r="L75" s="133"/>
      <c r="M75" s="31"/>
    </row>
    <row r="76" spans="1:13" ht="62.25" customHeight="1" x14ac:dyDescent="0.25">
      <c r="A76" s="31"/>
      <c r="B76" s="77"/>
      <c r="C76" s="153"/>
      <c r="D76" s="154"/>
      <c r="E76" s="155"/>
      <c r="F76" s="78"/>
      <c r="G76" s="78"/>
      <c r="H76" s="78"/>
      <c r="I76" s="79"/>
      <c r="J76" s="133"/>
      <c r="K76" s="133"/>
      <c r="L76" s="133"/>
      <c r="M76" s="31"/>
    </row>
    <row r="77" spans="1:13" ht="62.25" customHeight="1" x14ac:dyDescent="0.25">
      <c r="A77" s="31"/>
      <c r="B77" s="77"/>
      <c r="C77" s="153"/>
      <c r="D77" s="154"/>
      <c r="E77" s="155"/>
      <c r="F77" s="78"/>
      <c r="G77" s="78"/>
      <c r="H77" s="78"/>
      <c r="I77" s="79"/>
      <c r="J77" s="133"/>
      <c r="K77" s="133"/>
      <c r="L77" s="133"/>
      <c r="M77" s="31"/>
    </row>
    <row r="78" spans="1:13" ht="62.25" customHeight="1" x14ac:dyDescent="0.25">
      <c r="A78" s="31"/>
      <c r="B78" s="77"/>
      <c r="C78" s="153"/>
      <c r="D78" s="154"/>
      <c r="E78" s="155"/>
      <c r="F78" s="78"/>
      <c r="G78" s="78"/>
      <c r="H78" s="78"/>
      <c r="I78" s="79"/>
      <c r="J78" s="133"/>
      <c r="K78" s="133"/>
      <c r="L78" s="133"/>
      <c r="M78" s="31"/>
    </row>
    <row r="79" spans="1:13" ht="62.25" customHeight="1" x14ac:dyDescent="0.25">
      <c r="A79" s="31"/>
      <c r="B79" s="77"/>
      <c r="C79" s="153"/>
      <c r="D79" s="154"/>
      <c r="E79" s="155"/>
      <c r="F79" s="78"/>
      <c r="G79" s="78"/>
      <c r="H79" s="78"/>
      <c r="I79" s="79"/>
      <c r="J79" s="133"/>
      <c r="K79" s="133"/>
      <c r="L79" s="133"/>
      <c r="M79" s="31"/>
    </row>
    <row r="80" spans="1:13" ht="62.25" customHeight="1" x14ac:dyDescent="0.25">
      <c r="A80" s="31"/>
      <c r="B80" s="77"/>
      <c r="C80" s="153"/>
      <c r="D80" s="154"/>
      <c r="E80" s="155"/>
      <c r="F80" s="78"/>
      <c r="G80" s="78"/>
      <c r="H80" s="78"/>
      <c r="I80" s="79"/>
      <c r="J80" s="133"/>
      <c r="K80" s="133"/>
      <c r="L80" s="133"/>
      <c r="M80" s="31"/>
    </row>
    <row r="81" spans="1:13" ht="62.25" customHeight="1" thickBot="1" x14ac:dyDescent="0.3">
      <c r="A81" s="31"/>
      <c r="B81" s="77"/>
      <c r="C81" s="153"/>
      <c r="D81" s="154"/>
      <c r="E81" s="155"/>
      <c r="F81" s="80"/>
      <c r="G81" s="80"/>
      <c r="H81" s="80"/>
      <c r="I81" s="81"/>
      <c r="J81" s="134"/>
      <c r="K81" s="133"/>
      <c r="L81" s="134"/>
      <c r="M81" s="31"/>
    </row>
    <row r="82" spans="1:13" x14ac:dyDescent="0.25">
      <c r="G82" s="82"/>
      <c r="H82" s="82"/>
      <c r="I82" s="82"/>
      <c r="J82" s="82"/>
      <c r="K82" s="82"/>
      <c r="L82" s="82"/>
    </row>
    <row r="83" spans="1:13" x14ac:dyDescent="0.25">
      <c r="H83" s="40"/>
      <c r="I83" s="40"/>
      <c r="J83" s="40"/>
      <c r="K83" s="40"/>
      <c r="L83" s="40"/>
    </row>
  </sheetData>
  <sheetProtection formatCells="0" formatColumns="0" formatRows="0" insertColumns="0" insertRows="0" insertHyperlinks="0" deleteColumns="0" deleteRows="0" sort="0" autoFilter="0"/>
  <customSheetViews>
    <customSheetView guid="{9A1E2B58-CC53-4D8C-886A-202AEA42F0EF}" scale="70" fitToPage="1" printArea="1">
      <pane ySplit="18" topLeftCell="A19" activePane="bottomLeft" state="frozen"/>
      <selection pane="bottomLeft" activeCell="A19" sqref="A19"/>
      <pageMargins left="0.35433070866141736" right="0.15748031496062992" top="0.23622047244094491" bottom="0.27559055118110237" header="0.15748031496062992" footer="0.15748031496062992"/>
      <pageSetup paperSize="9" scale="39" fitToHeight="0" orientation="landscape" r:id="rId1"/>
      <headerFooter>
        <oddFooter>&amp;L&amp;BITER Confidential&amp;B&amp;C&amp;D&amp;RPage &amp;P</oddFooter>
      </headerFooter>
    </customSheetView>
  </customSheetViews>
  <mergeCells count="58">
    <mergeCell ref="F5:H6"/>
    <mergeCell ref="C1:I2"/>
    <mergeCell ref="G32:L32"/>
    <mergeCell ref="G27:L27"/>
    <mergeCell ref="G28:L28"/>
    <mergeCell ref="G29:L29"/>
    <mergeCell ref="G30:L30"/>
    <mergeCell ref="G31:L31"/>
    <mergeCell ref="C62:E62"/>
    <mergeCell ref="C78:E78"/>
    <mergeCell ref="C79:E79"/>
    <mergeCell ref="C80:E80"/>
    <mergeCell ref="C81:E81"/>
    <mergeCell ref="C70:E70"/>
    <mergeCell ref="C71:E71"/>
    <mergeCell ref="C72:E72"/>
    <mergeCell ref="C73:E73"/>
    <mergeCell ref="C74:E74"/>
    <mergeCell ref="C75:E75"/>
    <mergeCell ref="C76:E76"/>
    <mergeCell ref="C77:E77"/>
    <mergeCell ref="C63:E63"/>
    <mergeCell ref="C67:E67"/>
    <mergeCell ref="C68:E68"/>
    <mergeCell ref="C61:E61"/>
    <mergeCell ref="C46:E46"/>
    <mergeCell ref="C52:E52"/>
    <mergeCell ref="C54:E54"/>
    <mergeCell ref="C55:E55"/>
    <mergeCell ref="C56:E56"/>
    <mergeCell ref="C57:E57"/>
    <mergeCell ref="C53:E53"/>
    <mergeCell ref="C47:E47"/>
    <mergeCell ref="C48:E48"/>
    <mergeCell ref="C49:E49"/>
    <mergeCell ref="C50:E50"/>
    <mergeCell ref="C51:E51"/>
    <mergeCell ref="C38:E38"/>
    <mergeCell ref="C39:E39"/>
    <mergeCell ref="C58:E58"/>
    <mergeCell ref="C59:E59"/>
    <mergeCell ref="C60:E60"/>
    <mergeCell ref="C69:E69"/>
    <mergeCell ref="C64:E64"/>
    <mergeCell ref="C65:E65"/>
    <mergeCell ref="C45:E45"/>
    <mergeCell ref="F21:I23"/>
    <mergeCell ref="F33:F34"/>
    <mergeCell ref="G26:L26"/>
    <mergeCell ref="C66:E66"/>
    <mergeCell ref="C40:E40"/>
    <mergeCell ref="C41:E41"/>
    <mergeCell ref="C42:E42"/>
    <mergeCell ref="C43:E43"/>
    <mergeCell ref="C44:E44"/>
    <mergeCell ref="G33:L34"/>
    <mergeCell ref="C36:E36"/>
    <mergeCell ref="C37:E37"/>
  </mergeCells>
  <conditionalFormatting sqref="E27">
    <cfRule type="containsBlanks" dxfId="5" priority="2">
      <formula>LEN(TRIM(E27))=0</formula>
    </cfRule>
  </conditionalFormatting>
  <conditionalFormatting sqref="C4 E13:E14 E4 E7:E11 C6:C17 E16:E17">
    <cfRule type="cellIs" dxfId="4" priority="4" operator="equal">
      <formula>"Filled"</formula>
    </cfRule>
    <cfRule type="expression" priority="5">
      <formula>IF($C$19="","blank","not blank")</formula>
    </cfRule>
  </conditionalFormatting>
  <dataValidations count="2">
    <dataValidation type="list" allowBlank="1" showInputMessage="1" showErrorMessage="1" promptTitle="STORAGE LEVEL" prompt="Please Select Storage Request." sqref="G33">
      <formula1>$N$3:$N$7</formula1>
    </dataValidation>
    <dataValidation type="list" allowBlank="1" showInputMessage="1" showErrorMessage="1" sqref="K37:K81">
      <formula1>$P$37:$P$40</formula1>
    </dataValidation>
  </dataValidations>
  <hyperlinks>
    <hyperlink ref="C29" r:id="rId2"/>
  </hyperlinks>
  <pageMargins left="0.35433070866141736" right="0.15748031496062992" top="0.23622047244094491" bottom="0.27559055118110237" header="0.15748031496062992" footer="0.15748031496062992"/>
  <pageSetup paperSize="9" scale="38" fitToHeight="0" orientation="landscape" r:id="rId3"/>
  <headerFooter>
    <oddFooter>&amp;L&amp;BITER Confidential&amp;B&amp;C&amp;D&amp;RPage &amp;P</oddFooter>
  </headerFooter>
  <drawing r:id="rId4"/>
  <extLst>
    <ext xmlns:x14="http://schemas.microsoft.com/office/spreadsheetml/2009/9/main" uri="{78C0D931-6437-407d-A8EE-F0AAD7539E65}">
      <x14:conditionalFormattings>
        <x14:conditionalFormatting xmlns:xm="http://schemas.microsoft.com/office/excel/2006/main">
          <x14:cfRule type="containsText" priority="3" operator="containsText" id="{4F5590BA-0A2F-43B0-95F4-BADDC3398AE8}">
            <xm:f>NOT(ISERROR(SEARCH(IF(A19="","NO DATA",A19),C19)))</xm:f>
            <xm:f>IF(A19="","NO DATA",A19)</xm:f>
            <x14:dxf/>
          </x14:cfRule>
          <xm:sqref>C19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Title="Bundle Type." prompt="Please select type of bundle.">
          <x14:formula1>
            <xm:f>DATA!$D$13:$D$37</xm:f>
          </x14:formula1>
          <xm:sqref>G26</xm:sqref>
        </x14:dataValidation>
        <x14:dataValidation type="list" allowBlank="1" showInputMessage="1" showErrorMessage="1" promptTitle="WAY OF TRANSPORT" prompt="Please select.">
          <x14:formula1>
            <xm:f>DATA!$D$4:$D$7</xm:f>
          </x14:formula1>
          <xm:sqref>E32</xm:sqref>
        </x14:dataValidation>
        <x14:dataValidation type="list" allowBlank="1" showInputMessage="1" showErrorMessage="1" promptTitle="PA CONTRACT" prompt="Please select the PA.">
          <x14:formula1>
            <xm:f>PA!$A$2:$A$275</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AO111"/>
  <sheetViews>
    <sheetView tabSelected="1" topLeftCell="B1" zoomScale="60" zoomScaleNormal="60" zoomScaleSheetLayoutView="85" workbookViewId="0">
      <pane ySplit="17" topLeftCell="A27" activePane="bottomLeft" state="frozen"/>
      <selection activeCell="C41" sqref="C41:D41"/>
      <selection pane="bottomLeft" activeCell="O39" sqref="O39"/>
    </sheetView>
  </sheetViews>
  <sheetFormatPr defaultColWidth="9.140625" defaultRowHeight="15" x14ac:dyDescent="0.25"/>
  <cols>
    <col min="1" max="1" width="2.140625" style="33" customWidth="1"/>
    <col min="2" max="2" width="13.140625" style="32" customWidth="1"/>
    <col min="3" max="3" width="20.140625" style="32" customWidth="1"/>
    <col min="4" max="4" width="6.42578125" style="32" customWidth="1"/>
    <col min="5" max="5" width="22.85546875" style="32" customWidth="1"/>
    <col min="6" max="6" width="63" style="32" customWidth="1"/>
    <col min="7" max="7" width="14.7109375" style="32" customWidth="1"/>
    <col min="8" max="8" width="15.7109375" style="32" customWidth="1"/>
    <col min="9" max="9" width="14.140625" style="32" customWidth="1"/>
    <col min="10" max="10" width="28.7109375" style="32" customWidth="1"/>
    <col min="11" max="11" width="28.85546875" style="32" customWidth="1"/>
    <col min="12" max="15" width="19" style="33" customWidth="1"/>
    <col min="16" max="16" width="25.42578125" style="33" customWidth="1"/>
    <col min="17" max="17" width="21.140625" style="33" customWidth="1"/>
    <col min="18" max="18" width="2.85546875" style="33" customWidth="1"/>
    <col min="19" max="20" width="9.140625" style="33"/>
    <col min="21" max="21" width="23.42578125" style="33" customWidth="1"/>
    <col min="22" max="22" width="14.5703125" style="33" customWidth="1"/>
    <col min="23" max="23" width="12.5703125" style="33" bestFit="1" customWidth="1"/>
    <col min="24" max="24" width="25.7109375" style="33" customWidth="1"/>
    <col min="25" max="25" width="6.7109375" style="33" bestFit="1" customWidth="1"/>
    <col min="26" max="26" width="4.28515625" style="33" bestFit="1" customWidth="1"/>
    <col min="27" max="27" width="5.7109375" style="33" bestFit="1" customWidth="1"/>
    <col min="28" max="28" width="18.140625" style="33" bestFit="1" customWidth="1"/>
    <col min="29" max="29" width="98.5703125" style="33" customWidth="1"/>
    <col min="30" max="30" width="71.7109375" style="33" bestFit="1" customWidth="1"/>
    <col min="31" max="31" width="10.28515625" style="33" bestFit="1" customWidth="1"/>
    <col min="32" max="32" width="7.140625" style="33" bestFit="1" customWidth="1"/>
    <col min="33" max="34" width="98.5703125" style="33" customWidth="1"/>
    <col min="35" max="35" width="3.85546875" style="33" bestFit="1" customWidth="1"/>
    <col min="36" max="36" width="4" style="33" bestFit="1" customWidth="1"/>
    <col min="37" max="37" width="38.85546875" style="33" bestFit="1" customWidth="1"/>
    <col min="38" max="38" width="35" style="33" bestFit="1" customWidth="1"/>
    <col min="39" max="39" width="98.5703125" style="33" customWidth="1"/>
    <col min="40" max="40" width="11.5703125" style="33" bestFit="1" customWidth="1"/>
    <col min="41" max="41" width="2.85546875" style="33" bestFit="1" customWidth="1"/>
    <col min="42" max="16384" width="9.140625" style="33"/>
  </cols>
  <sheetData>
    <row r="1" spans="1:18" ht="15" customHeight="1" x14ac:dyDescent="0.25">
      <c r="A1" s="30"/>
      <c r="B1" s="42"/>
      <c r="C1" s="42"/>
      <c r="D1" s="42"/>
      <c r="E1" s="168" t="s">
        <v>923</v>
      </c>
      <c r="F1" s="168"/>
      <c r="G1" s="168"/>
      <c r="H1" s="168"/>
      <c r="I1" s="168"/>
      <c r="J1" s="168"/>
      <c r="K1" s="168"/>
      <c r="L1" s="234" t="s">
        <v>924</v>
      </c>
      <c r="M1" s="138"/>
      <c r="N1" s="138"/>
      <c r="O1" s="30"/>
      <c r="P1" s="85"/>
      <c r="Q1" s="229"/>
      <c r="R1" s="30"/>
    </row>
    <row r="2" spans="1:18" ht="69.75" customHeight="1" x14ac:dyDescent="0.25">
      <c r="A2" s="30"/>
      <c r="B2" s="42"/>
      <c r="C2" s="42"/>
      <c r="D2" s="42"/>
      <c r="E2" s="168"/>
      <c r="F2" s="168"/>
      <c r="G2" s="168"/>
      <c r="H2" s="168"/>
      <c r="I2" s="168"/>
      <c r="J2" s="168"/>
      <c r="K2" s="168"/>
      <c r="L2" s="234"/>
      <c r="M2" s="138"/>
      <c r="N2" s="138"/>
      <c r="O2" s="85"/>
      <c r="P2" s="85"/>
      <c r="Q2" s="229"/>
      <c r="R2" s="30"/>
    </row>
    <row r="3" spans="1:18" ht="15.75" hidden="1" customHeight="1" x14ac:dyDescent="0.25">
      <c r="A3" s="31"/>
      <c r="B3" s="186" t="s">
        <v>618</v>
      </c>
      <c r="C3" s="186"/>
      <c r="D3" s="186"/>
      <c r="E3" s="185" t="str">
        <f>IF(E18="","▲ Please type the "&amp;B3,"Filled")</f>
        <v>Filled</v>
      </c>
      <c r="F3" s="185"/>
      <c r="G3" s="34"/>
      <c r="H3" s="34"/>
      <c r="I3" s="34" t="s">
        <v>604</v>
      </c>
      <c r="J3" s="34"/>
      <c r="K3" s="35" t="str">
        <f>IF(K18="","▲ Please type the "&amp;I3,"Filled")</f>
        <v>Filled</v>
      </c>
      <c r="L3" s="35"/>
      <c r="M3" s="35"/>
      <c r="N3" s="35"/>
      <c r="O3" s="35"/>
      <c r="P3" s="31"/>
      <c r="Q3" s="30"/>
      <c r="R3" s="31"/>
    </row>
    <row r="4" spans="1:18" ht="15.75" hidden="1" customHeight="1" x14ac:dyDescent="0.25">
      <c r="A4" s="31"/>
      <c r="B4" s="36" t="s">
        <v>640</v>
      </c>
      <c r="C4" s="36"/>
      <c r="D4" s="36"/>
      <c r="E4" s="252" t="str">
        <f>IF(E19="","▲ Please type the "&amp;B4,"Check if Selected PA #  "&amp;E19&amp;"  is right")</f>
        <v>▲ Please type the (PA) / CONTRACT NUMBER:</v>
      </c>
      <c r="F4" s="252"/>
      <c r="G4" s="34"/>
      <c r="H4" s="34"/>
      <c r="I4" s="34" t="s">
        <v>642</v>
      </c>
      <c r="J4" s="31"/>
      <c r="K4" s="37" t="s">
        <v>643</v>
      </c>
      <c r="L4" s="35"/>
      <c r="M4" s="35"/>
      <c r="N4" s="35"/>
      <c r="O4" s="35"/>
      <c r="P4" s="31"/>
      <c r="Q4" s="30"/>
      <c r="R4" s="31"/>
    </row>
    <row r="5" spans="1:18" ht="15.75" hidden="1" customHeight="1" x14ac:dyDescent="0.25">
      <c r="A5" s="31"/>
      <c r="B5" s="36" t="s">
        <v>641</v>
      </c>
      <c r="C5" s="36"/>
      <c r="D5" s="36"/>
      <c r="E5" s="185" t="str">
        <f>IF(E20="","▲ Please type "&amp;B5&amp;" * If applicable* ","Filled")</f>
        <v>Filled</v>
      </c>
      <c r="F5" s="185"/>
      <c r="G5" s="34"/>
      <c r="H5" s="34"/>
      <c r="I5" s="34" t="s">
        <v>606</v>
      </c>
      <c r="J5" s="31"/>
      <c r="K5" s="37" t="s">
        <v>643</v>
      </c>
      <c r="L5" s="35"/>
      <c r="M5" s="35"/>
      <c r="N5" s="35"/>
      <c r="O5" s="35"/>
      <c r="P5" s="31"/>
      <c r="Q5" s="30"/>
      <c r="R5" s="31"/>
    </row>
    <row r="6" spans="1:18" ht="15" hidden="1" customHeight="1" x14ac:dyDescent="0.25">
      <c r="A6" s="31"/>
      <c r="B6" s="36" t="s">
        <v>620</v>
      </c>
      <c r="C6" s="36"/>
      <c r="D6" s="36"/>
      <c r="E6" s="185" t="str">
        <f>IF(E22="","▲ Please type the "&amp;B6,"Filled")</f>
        <v>Filled</v>
      </c>
      <c r="F6" s="185"/>
      <c r="G6" s="36"/>
      <c r="H6" s="36"/>
      <c r="I6" s="36" t="s">
        <v>607</v>
      </c>
      <c r="J6" s="36"/>
      <c r="K6" s="35" t="str">
        <f>IF(K22="","▲ Please type the "&amp;I6,"Filled")</f>
        <v>Filled</v>
      </c>
      <c r="L6" s="35"/>
      <c r="M6" s="35"/>
      <c r="N6" s="35"/>
      <c r="O6" s="35"/>
      <c r="P6" s="31"/>
      <c r="Q6" s="30"/>
      <c r="R6" s="31"/>
    </row>
    <row r="7" spans="1:18" ht="15" hidden="1" customHeight="1" x14ac:dyDescent="0.25">
      <c r="A7" s="31"/>
      <c r="B7" s="36" t="s">
        <v>621</v>
      </c>
      <c r="C7" s="36"/>
      <c r="D7" s="36"/>
      <c r="E7" s="185" t="str">
        <f>IF(E23="","▲ Please type the "&amp;B7,"Filled")</f>
        <v>Filled</v>
      </c>
      <c r="F7" s="185"/>
      <c r="G7" s="36"/>
      <c r="H7" s="36"/>
      <c r="I7" s="36" t="s">
        <v>608</v>
      </c>
      <c r="J7" s="36"/>
      <c r="K7" s="35" t="str">
        <f>IF(K23="","▲ Please type the "&amp;I7,"Filled")</f>
        <v>Filled</v>
      </c>
      <c r="L7" s="35"/>
      <c r="M7" s="35"/>
      <c r="N7" s="35"/>
      <c r="O7" s="35"/>
      <c r="P7" s="31"/>
      <c r="Q7" s="30"/>
      <c r="R7" s="31"/>
    </row>
    <row r="8" spans="1:18" ht="15.75" hidden="1" customHeight="1" x14ac:dyDescent="0.25">
      <c r="A8" s="31"/>
      <c r="B8" s="36" t="s">
        <v>622</v>
      </c>
      <c r="C8" s="36"/>
      <c r="D8" s="36"/>
      <c r="E8" s="185" t="str">
        <f t="shared" ref="E8:E16" si="0">IF(E25="","▲ Please type the "&amp;B8,"Filled")</f>
        <v>Filled</v>
      </c>
      <c r="F8" s="185"/>
      <c r="G8" s="36"/>
      <c r="H8" s="36"/>
      <c r="I8" s="36" t="s">
        <v>609</v>
      </c>
      <c r="J8" s="36"/>
      <c r="K8" s="35" t="str">
        <f>IF(K25="","▲ Please type the "&amp;I8,"Filled")</f>
        <v>Filled</v>
      </c>
      <c r="L8" s="35"/>
      <c r="M8" s="35"/>
      <c r="N8" s="35"/>
      <c r="O8" s="35"/>
      <c r="P8" s="31"/>
      <c r="Q8" s="30"/>
      <c r="R8" s="31"/>
    </row>
    <row r="9" spans="1:18" ht="15" hidden="1" customHeight="1" x14ac:dyDescent="0.25">
      <c r="A9" s="31"/>
      <c r="B9" s="36" t="s">
        <v>623</v>
      </c>
      <c r="C9" s="36"/>
      <c r="D9" s="36"/>
      <c r="E9" s="185" t="str">
        <f t="shared" si="0"/>
        <v>Filled</v>
      </c>
      <c r="F9" s="185"/>
      <c r="G9" s="36"/>
      <c r="H9" s="36"/>
      <c r="I9" s="36" t="s">
        <v>610</v>
      </c>
      <c r="J9" s="36"/>
      <c r="K9" s="35" t="str">
        <f>IF(K26="","▲ Please type the "&amp;I9,"Filled")</f>
        <v>Filled</v>
      </c>
      <c r="L9" s="35"/>
      <c r="M9" s="35"/>
      <c r="N9" s="35"/>
      <c r="O9" s="35"/>
      <c r="P9" s="31"/>
      <c r="Q9" s="30"/>
      <c r="R9" s="31"/>
    </row>
    <row r="10" spans="1:18" ht="15" hidden="1" customHeight="1" x14ac:dyDescent="0.25">
      <c r="A10" s="31"/>
      <c r="B10" s="36" t="s">
        <v>624</v>
      </c>
      <c r="C10" s="36"/>
      <c r="D10" s="36"/>
      <c r="E10" s="185" t="str">
        <f t="shared" si="0"/>
        <v>Filled</v>
      </c>
      <c r="F10" s="185"/>
      <c r="G10" s="36"/>
      <c r="H10" s="36"/>
      <c r="I10" s="36" t="s">
        <v>611</v>
      </c>
      <c r="J10" s="36"/>
      <c r="K10" s="35" t="str">
        <f>IF(K27="","▲ Please type the "&amp;I10,"Filled")</f>
        <v>Filled</v>
      </c>
      <c r="L10" s="35"/>
      <c r="M10" s="35"/>
      <c r="N10" s="35"/>
      <c r="O10" s="35"/>
      <c r="P10" s="31"/>
      <c r="Q10" s="30"/>
      <c r="R10" s="31"/>
    </row>
    <row r="11" spans="1:18" ht="15" hidden="1" customHeight="1" x14ac:dyDescent="0.25">
      <c r="A11" s="31"/>
      <c r="B11" s="36" t="s">
        <v>625</v>
      </c>
      <c r="C11" s="36"/>
      <c r="D11" s="36"/>
      <c r="E11" s="185" t="str">
        <f t="shared" si="0"/>
        <v>Filled</v>
      </c>
      <c r="F11" s="185"/>
      <c r="G11" s="36"/>
      <c r="H11" s="36"/>
      <c r="I11" s="36" t="s">
        <v>612</v>
      </c>
      <c r="J11" s="31"/>
      <c r="K11" s="37" t="s">
        <v>643</v>
      </c>
      <c r="L11" s="35"/>
      <c r="M11" s="35"/>
      <c r="N11" s="35"/>
      <c r="O11" s="35"/>
      <c r="P11" s="31"/>
      <c r="Q11" s="30"/>
      <c r="R11" s="31"/>
    </row>
    <row r="12" spans="1:18" ht="15" hidden="1" customHeight="1" x14ac:dyDescent="0.25">
      <c r="A12" s="31"/>
      <c r="B12" s="36" t="s">
        <v>626</v>
      </c>
      <c r="C12" s="36"/>
      <c r="D12" s="36"/>
      <c r="E12" s="185" t="str">
        <f t="shared" si="0"/>
        <v>Filled</v>
      </c>
      <c r="F12" s="185"/>
      <c r="G12" s="36"/>
      <c r="H12" s="36"/>
      <c r="I12" s="36" t="s">
        <v>613</v>
      </c>
      <c r="J12" s="36"/>
      <c r="K12" s="35" t="str">
        <f>IF(K29="","▲ Please type the "&amp;I12,"Filled")</f>
        <v>Filled</v>
      </c>
      <c r="L12" s="35"/>
      <c r="M12" s="35"/>
      <c r="N12" s="35"/>
      <c r="O12" s="35"/>
      <c r="P12" s="31"/>
      <c r="Q12" s="30"/>
      <c r="R12" s="31"/>
    </row>
    <row r="13" spans="1:18" ht="15.75" hidden="1" customHeight="1" x14ac:dyDescent="0.25">
      <c r="A13" s="31"/>
      <c r="B13" s="36" t="s">
        <v>628</v>
      </c>
      <c r="C13" s="36"/>
      <c r="D13" s="36"/>
      <c r="E13" s="185" t="str">
        <f t="shared" si="0"/>
        <v>Filled</v>
      </c>
      <c r="F13" s="185"/>
      <c r="G13" s="36"/>
      <c r="H13" s="36"/>
      <c r="I13" s="36" t="s">
        <v>614</v>
      </c>
      <c r="J13" s="36"/>
      <c r="K13" s="35" t="str">
        <f>IF(K30="","▲ Please type the "&amp;I13,"Filled")</f>
        <v>Filled</v>
      </c>
      <c r="L13" s="35"/>
      <c r="M13" s="35"/>
      <c r="N13" s="35"/>
      <c r="O13" s="35"/>
      <c r="P13" s="31"/>
      <c r="Q13" s="30"/>
      <c r="R13" s="31"/>
    </row>
    <row r="14" spans="1:18" ht="15" hidden="1" customHeight="1" x14ac:dyDescent="0.25">
      <c r="A14" s="31"/>
      <c r="B14" s="36" t="s">
        <v>627</v>
      </c>
      <c r="C14" s="36"/>
      <c r="D14" s="36"/>
      <c r="E14" s="185" t="str">
        <f t="shared" si="0"/>
        <v>Filled</v>
      </c>
      <c r="F14" s="185"/>
      <c r="G14" s="36"/>
      <c r="H14" s="36"/>
      <c r="I14" s="36" t="s">
        <v>615</v>
      </c>
      <c r="J14" s="36"/>
      <c r="K14" s="37" t="str">
        <f>"▲ Please check if * "&amp;K31&amp;" * is correct."</f>
        <v>▲ Please check if * ROAD * is correct.</v>
      </c>
      <c r="L14" s="35"/>
      <c r="M14" s="35"/>
      <c r="N14" s="35"/>
      <c r="O14" s="35"/>
      <c r="P14" s="31"/>
      <c r="Q14" s="30"/>
      <c r="R14" s="31"/>
    </row>
    <row r="15" spans="1:18" ht="15" hidden="1" customHeight="1" x14ac:dyDescent="0.25">
      <c r="A15" s="31"/>
      <c r="B15" s="36" t="s">
        <v>629</v>
      </c>
      <c r="C15" s="36"/>
      <c r="D15" s="36"/>
      <c r="E15" s="185" t="str">
        <f t="shared" si="0"/>
        <v>Filled</v>
      </c>
      <c r="F15" s="185"/>
      <c r="G15" s="36"/>
      <c r="H15" s="36"/>
      <c r="I15" s="36" t="s">
        <v>616</v>
      </c>
      <c r="J15" s="36"/>
      <c r="K15" s="35" t="str">
        <f>IF(K32="","▲ Please type the "&amp;I15,"Filled")</f>
        <v>Filled</v>
      </c>
      <c r="L15" s="35"/>
      <c r="M15" s="35"/>
      <c r="N15" s="35"/>
      <c r="O15" s="35"/>
      <c r="P15" s="31"/>
      <c r="Q15" s="30"/>
      <c r="R15" s="31"/>
    </row>
    <row r="16" spans="1:18" ht="15" hidden="1" customHeight="1" x14ac:dyDescent="0.25">
      <c r="A16" s="31"/>
      <c r="B16" s="36" t="s">
        <v>630</v>
      </c>
      <c r="C16" s="36"/>
      <c r="D16" s="36"/>
      <c r="E16" s="185" t="str">
        <f t="shared" si="0"/>
        <v>Filled</v>
      </c>
      <c r="F16" s="185"/>
      <c r="G16" s="36"/>
      <c r="H16" s="36"/>
      <c r="I16" s="36" t="s">
        <v>617</v>
      </c>
      <c r="J16" s="36"/>
      <c r="K16" s="35" t="str">
        <f>IF(K33="","▲ Please type the "&amp;I16,"Filled")</f>
        <v>Filled</v>
      </c>
      <c r="L16" s="35"/>
      <c r="M16" s="35"/>
      <c r="N16" s="35"/>
      <c r="O16" s="35"/>
      <c r="P16" s="31"/>
      <c r="Q16" s="30"/>
      <c r="R16" s="31"/>
    </row>
    <row r="17" spans="1:35" ht="5.25" customHeight="1" thickBot="1" x14ac:dyDescent="0.3">
      <c r="A17" s="30"/>
      <c r="B17" s="30"/>
      <c r="C17" s="30"/>
      <c r="D17" s="30"/>
      <c r="E17" s="30"/>
      <c r="F17" s="30"/>
      <c r="G17" s="30"/>
      <c r="H17" s="30"/>
      <c r="I17" s="30"/>
      <c r="J17" s="30"/>
      <c r="K17" s="30"/>
      <c r="L17" s="30"/>
      <c r="M17" s="30"/>
      <c r="N17" s="30"/>
      <c r="O17" s="30"/>
      <c r="P17" s="30"/>
      <c r="Q17" s="30"/>
      <c r="R17" s="30"/>
    </row>
    <row r="18" spans="1:35" ht="26.25" customHeight="1" x14ac:dyDescent="0.4">
      <c r="A18" s="30"/>
      <c r="B18" s="177" t="str">
        <f>'PACKAGE LIST'!B19</f>
        <v>PACKING LIST NUMBER:</v>
      </c>
      <c r="C18" s="178"/>
      <c r="D18" s="178"/>
      <c r="E18" s="247">
        <f>'PACKAGE LIST'!$C$19</f>
        <v>4</v>
      </c>
      <c r="F18" s="247"/>
      <c r="G18" s="247"/>
      <c r="H18" s="247"/>
      <c r="I18" s="204" t="s">
        <v>604</v>
      </c>
      <c r="J18" s="205"/>
      <c r="K18" s="235">
        <f>'PACKAGE LIST'!$E$19</f>
        <v>43390</v>
      </c>
      <c r="L18" s="235"/>
      <c r="M18" s="235"/>
      <c r="N18" s="235"/>
      <c r="O18" s="235"/>
      <c r="P18" s="235"/>
      <c r="Q18" s="236"/>
      <c r="R18" s="30"/>
    </row>
    <row r="19" spans="1:35" ht="39.75" customHeight="1" x14ac:dyDescent="0.25">
      <c r="A19" s="30"/>
      <c r="B19" s="189" t="s">
        <v>619</v>
      </c>
      <c r="C19" s="190"/>
      <c r="D19" s="190"/>
      <c r="E19" s="248"/>
      <c r="F19" s="249"/>
      <c r="G19" s="249"/>
      <c r="H19" s="250"/>
      <c r="I19" s="208" t="s">
        <v>605</v>
      </c>
      <c r="J19" s="209"/>
      <c r="K19" s="237" t="str">
        <f>'PACKAGE LIST'!$E$20</f>
        <v>TOROIDAL FIELD MAGNET STRUCTURES</v>
      </c>
      <c r="L19" s="237"/>
      <c r="M19" s="237"/>
      <c r="N19" s="237"/>
      <c r="O19" s="237"/>
      <c r="P19" s="237"/>
      <c r="Q19" s="238"/>
      <c r="R19" s="30"/>
      <c r="AI19" s="136" t="s">
        <v>982</v>
      </c>
    </row>
    <row r="20" spans="1:35" ht="23.25" customHeight="1" thickBot="1" x14ac:dyDescent="0.3">
      <c r="A20" s="30"/>
      <c r="B20" s="191" t="s">
        <v>1009</v>
      </c>
      <c r="C20" s="192"/>
      <c r="D20" s="192"/>
      <c r="E20" s="251">
        <f>'PACKAGE LIST'!$C$21</f>
        <v>0</v>
      </c>
      <c r="F20" s="251"/>
      <c r="G20" s="251"/>
      <c r="H20" s="251"/>
      <c r="I20" s="206" t="s">
        <v>606</v>
      </c>
      <c r="J20" s="207"/>
      <c r="K20" s="239" t="str">
        <f>'PACKAGE LIST'!$E$21</f>
        <v>JA</v>
      </c>
      <c r="L20" s="239"/>
      <c r="M20" s="239"/>
      <c r="N20" s="239"/>
      <c r="O20" s="239"/>
      <c r="P20" s="239"/>
      <c r="Q20" s="240"/>
      <c r="R20" s="30"/>
    </row>
    <row r="21" spans="1:35" ht="8.25" customHeight="1" thickBot="1" x14ac:dyDescent="0.3">
      <c r="A21" s="30"/>
      <c r="B21" s="30"/>
      <c r="C21" s="30"/>
      <c r="D21" s="30"/>
      <c r="E21" s="30"/>
      <c r="F21" s="30"/>
      <c r="G21" s="30"/>
      <c r="H21" s="30"/>
      <c r="I21" s="30"/>
      <c r="J21" s="30"/>
      <c r="K21" s="30"/>
      <c r="L21" s="30"/>
      <c r="M21" s="30"/>
      <c r="N21" s="30"/>
      <c r="O21" s="30"/>
      <c r="P21" s="30"/>
      <c r="Q21" s="30"/>
      <c r="R21" s="30"/>
    </row>
    <row r="22" spans="1:35" ht="61.5" customHeight="1" x14ac:dyDescent="0.25">
      <c r="A22" s="30"/>
      <c r="B22" s="177" t="s">
        <v>620</v>
      </c>
      <c r="C22" s="178"/>
      <c r="D22" s="178"/>
      <c r="E22" s="226" t="str">
        <f>'PACKAGE LIST'!C23</f>
        <v xml:space="preserve">National Institutes for Quantum and Radiological Scienceand Technology (QST)
801-1 MUKOUYAMA, NAKA-SHI,
IBARAKI-KEN, 311-0193, JAPAN
</v>
      </c>
      <c r="F22" s="227"/>
      <c r="G22" s="227"/>
      <c r="H22" s="228"/>
      <c r="I22" s="203" t="s">
        <v>607</v>
      </c>
      <c r="J22" s="178"/>
      <c r="K22" s="241">
        <f>'PACKAGE LIST'!$E$23</f>
        <v>0</v>
      </c>
      <c r="L22" s="241"/>
      <c r="M22" s="241"/>
      <c r="N22" s="241"/>
      <c r="O22" s="241"/>
      <c r="P22" s="241"/>
      <c r="Q22" s="242"/>
      <c r="R22" s="30"/>
    </row>
    <row r="23" spans="1:35" ht="19.5" customHeight="1" thickBot="1" x14ac:dyDescent="0.3">
      <c r="A23" s="30"/>
      <c r="B23" s="179" t="s">
        <v>621</v>
      </c>
      <c r="C23" s="180"/>
      <c r="D23" s="180"/>
      <c r="E23" s="199" t="str">
        <f>'PACKAGE LIST'!C24</f>
        <v>TEL : +81-29-270-7973 / email@email.com</v>
      </c>
      <c r="F23" s="199"/>
      <c r="G23" s="199"/>
      <c r="H23" s="200"/>
      <c r="I23" s="195" t="s">
        <v>608</v>
      </c>
      <c r="J23" s="180"/>
      <c r="K23" s="199">
        <f>'PACKAGE LIST'!$E$24</f>
        <v>0</v>
      </c>
      <c r="L23" s="199"/>
      <c r="M23" s="199"/>
      <c r="N23" s="199"/>
      <c r="O23" s="199"/>
      <c r="P23" s="199"/>
      <c r="Q23" s="200"/>
      <c r="R23" s="30"/>
    </row>
    <row r="24" spans="1:35" ht="8.25" customHeight="1" thickBot="1" x14ac:dyDescent="0.3">
      <c r="A24" s="30"/>
      <c r="B24" s="30"/>
      <c r="C24" s="30"/>
      <c r="D24" s="30"/>
      <c r="E24" s="30"/>
      <c r="F24" s="30"/>
      <c r="G24" s="30"/>
      <c r="H24" s="30"/>
      <c r="I24" s="30"/>
      <c r="J24" s="30"/>
      <c r="K24" s="30"/>
      <c r="L24" s="30"/>
      <c r="M24" s="30"/>
      <c r="N24" s="30"/>
      <c r="O24" s="30"/>
      <c r="P24" s="30"/>
      <c r="Q24" s="30"/>
      <c r="R24" s="30"/>
    </row>
    <row r="25" spans="1:35" ht="30" customHeight="1" x14ac:dyDescent="0.25">
      <c r="A25" s="30"/>
      <c r="B25" s="177" t="s">
        <v>622</v>
      </c>
      <c r="C25" s="178"/>
      <c r="D25" s="178"/>
      <c r="E25" s="197" t="str">
        <f>'PACKAGE LIST'!C26</f>
        <v>ITER ORGANIZATION</v>
      </c>
      <c r="F25" s="197"/>
      <c r="G25" s="197"/>
      <c r="H25" s="198"/>
      <c r="I25" s="245" t="s">
        <v>609</v>
      </c>
      <c r="J25" s="246"/>
      <c r="K25" s="243" t="str">
        <f>'PACKAGE LIST'!E26</f>
        <v>ROUTE DE VINON SUR VERDON, CS 90046,
13067 ST PAUL LEZ DURANCE, FRANCE</v>
      </c>
      <c r="L25" s="243"/>
      <c r="M25" s="243"/>
      <c r="N25" s="243"/>
      <c r="O25" s="243"/>
      <c r="P25" s="243"/>
      <c r="Q25" s="244"/>
      <c r="R25" s="30"/>
      <c r="AI25" s="137" t="s">
        <v>983</v>
      </c>
    </row>
    <row r="26" spans="1:35" ht="26.25" customHeight="1" x14ac:dyDescent="0.25">
      <c r="A26" s="30"/>
      <c r="B26" s="181" t="s">
        <v>623</v>
      </c>
      <c r="C26" s="182"/>
      <c r="D26" s="182"/>
      <c r="E26" s="187" t="str">
        <f>'PACKAGE LIST'!C27</f>
        <v>YANCHUN QIAO</v>
      </c>
      <c r="F26" s="187"/>
      <c r="G26" s="187"/>
      <c r="H26" s="188"/>
      <c r="I26" s="183" t="s">
        <v>979</v>
      </c>
      <c r="J26" s="184"/>
      <c r="K26" s="230" t="str">
        <f>'PACKAGE LIST'!$E$27</f>
        <v>DELUID</v>
      </c>
      <c r="L26" s="230"/>
      <c r="M26" s="230"/>
      <c r="N26" s="230"/>
      <c r="O26" s="230"/>
      <c r="P26" s="230"/>
      <c r="Q26" s="231"/>
      <c r="R26" s="30"/>
    </row>
    <row r="27" spans="1:35" ht="26.25" customHeight="1" x14ac:dyDescent="0.25">
      <c r="A27" s="30"/>
      <c r="B27" s="181" t="s">
        <v>624</v>
      </c>
      <c r="C27" s="182"/>
      <c r="D27" s="182"/>
      <c r="E27" s="187" t="str">
        <f>'PACKAGE LIST'!C28</f>
        <v>+33 442176257/ +33 626312996</v>
      </c>
      <c r="F27" s="187"/>
      <c r="G27" s="187"/>
      <c r="H27" s="188"/>
      <c r="I27" s="183" t="s">
        <v>1048</v>
      </c>
      <c r="J27" s="184"/>
      <c r="K27" s="232" t="str">
        <f>'PACKAGE LIST'!E28</f>
        <v>CRNUID</v>
      </c>
      <c r="L27" s="232"/>
      <c r="M27" s="232"/>
      <c r="N27" s="232"/>
      <c r="O27" s="232"/>
      <c r="P27" s="232"/>
      <c r="Q27" s="233"/>
      <c r="R27" s="30"/>
    </row>
    <row r="28" spans="1:35" ht="26.25" customHeight="1" x14ac:dyDescent="0.25">
      <c r="A28" s="30"/>
      <c r="B28" s="181" t="s">
        <v>625</v>
      </c>
      <c r="C28" s="182"/>
      <c r="D28" s="182"/>
      <c r="E28" s="214" t="str">
        <f>'PACKAGE LIST'!C29</f>
        <v>Yanchun.Qiao@iter.org</v>
      </c>
      <c r="F28" s="214"/>
      <c r="G28" s="214"/>
      <c r="H28" s="215"/>
      <c r="I28" s="196" t="s">
        <v>925</v>
      </c>
      <c r="J28" s="182"/>
      <c r="K28" s="210" t="str">
        <f>'PACKAGE LIST'!$E$29</f>
        <v>PBS11-JA-4</v>
      </c>
      <c r="L28" s="210"/>
      <c r="M28" s="210"/>
      <c r="N28" s="210"/>
      <c r="O28" s="210"/>
      <c r="P28" s="210"/>
      <c r="Q28" s="211"/>
      <c r="R28" s="30"/>
    </row>
    <row r="29" spans="1:35" ht="26.25" customHeight="1" x14ac:dyDescent="0.25">
      <c r="A29" s="30"/>
      <c r="B29" s="181" t="s">
        <v>626</v>
      </c>
      <c r="C29" s="182"/>
      <c r="D29" s="182"/>
      <c r="E29" s="187">
        <f>'PACKAGE LIST'!C30</f>
        <v>0</v>
      </c>
      <c r="F29" s="187"/>
      <c r="G29" s="187"/>
      <c r="H29" s="188"/>
      <c r="I29" s="196" t="s">
        <v>1024</v>
      </c>
      <c r="J29" s="182"/>
      <c r="K29" s="216">
        <f>'PACKAGE LIST'!$E$30</f>
        <v>0</v>
      </c>
      <c r="L29" s="216"/>
      <c r="M29" s="216"/>
      <c r="N29" s="216"/>
      <c r="O29" s="216"/>
      <c r="P29" s="216"/>
      <c r="Q29" s="217"/>
      <c r="R29" s="30"/>
    </row>
    <row r="30" spans="1:35" ht="26.25" customHeight="1" x14ac:dyDescent="0.4">
      <c r="A30" s="30"/>
      <c r="B30" s="181" t="s">
        <v>628</v>
      </c>
      <c r="C30" s="182"/>
      <c r="D30" s="182"/>
      <c r="E30" s="187">
        <f>'PACKAGE LIST'!C31</f>
        <v>0</v>
      </c>
      <c r="F30" s="187"/>
      <c r="G30" s="187"/>
      <c r="H30" s="188"/>
      <c r="I30" s="196" t="s">
        <v>1045</v>
      </c>
      <c r="J30" s="182"/>
      <c r="K30" s="218" t="str">
        <f>'PACKAGE LIST'!$E$31</f>
        <v>State license number here, if applicable</v>
      </c>
      <c r="L30" s="218"/>
      <c r="M30" s="218"/>
      <c r="N30" s="218"/>
      <c r="O30" s="218"/>
      <c r="P30" s="218"/>
      <c r="Q30" s="219"/>
      <c r="R30" s="30"/>
    </row>
    <row r="31" spans="1:35" ht="26.25" customHeight="1" x14ac:dyDescent="0.25">
      <c r="A31" s="30"/>
      <c r="B31" s="181" t="s">
        <v>627</v>
      </c>
      <c r="C31" s="182"/>
      <c r="D31" s="182"/>
      <c r="E31" s="187" t="str">
        <f>'PACKAGE LIST'!C32</f>
        <v>FOS-SUR-MER, FRANCE</v>
      </c>
      <c r="F31" s="187"/>
      <c r="G31" s="187"/>
      <c r="H31" s="188"/>
      <c r="I31" s="196" t="s">
        <v>615</v>
      </c>
      <c r="J31" s="182"/>
      <c r="K31" s="220" t="str">
        <f>'PACKAGE LIST'!$E$32</f>
        <v>ROAD</v>
      </c>
      <c r="L31" s="220"/>
      <c r="M31" s="220"/>
      <c r="N31" s="220"/>
      <c r="O31" s="220"/>
      <c r="P31" s="220"/>
      <c r="Q31" s="221"/>
      <c r="R31" s="30"/>
    </row>
    <row r="32" spans="1:35" ht="26.25" customHeight="1" x14ac:dyDescent="0.25">
      <c r="A32" s="30"/>
      <c r="B32" s="181" t="s">
        <v>629</v>
      </c>
      <c r="C32" s="182"/>
      <c r="D32" s="182"/>
      <c r="E32" s="187" t="str">
        <f>'PACKAGE LIST'!C33</f>
        <v>FRANCE</v>
      </c>
      <c r="F32" s="187"/>
      <c r="G32" s="187"/>
      <c r="H32" s="188"/>
      <c r="I32" s="196" t="s">
        <v>616</v>
      </c>
      <c r="J32" s="182"/>
      <c r="K32" s="222" t="str">
        <f>'PACKAGE LIST'!$E$33</f>
        <v>ABCD</v>
      </c>
      <c r="L32" s="222"/>
      <c r="M32" s="222"/>
      <c r="N32" s="222"/>
      <c r="O32" s="222"/>
      <c r="P32" s="222"/>
      <c r="Q32" s="223"/>
      <c r="R32" s="30"/>
    </row>
    <row r="33" spans="1:41" ht="31.5" customHeight="1" thickBot="1" x14ac:dyDescent="0.3">
      <c r="A33" s="30"/>
      <c r="B33" s="179" t="s">
        <v>689</v>
      </c>
      <c r="C33" s="180"/>
      <c r="D33" s="180"/>
      <c r="E33" s="212" t="str">
        <f>'PACKAGE LIST'!C34</f>
        <v>DAP ST PAUL-LEZ-DURANCE 
INCOTERMS 2010</v>
      </c>
      <c r="F33" s="212"/>
      <c r="G33" s="212"/>
      <c r="H33" s="213"/>
      <c r="I33" s="195" t="s">
        <v>617</v>
      </c>
      <c r="J33" s="180"/>
      <c r="K33" s="224" t="str">
        <f>'PACKAGE LIST'!$E$34</f>
        <v>ABCD</v>
      </c>
      <c r="L33" s="224"/>
      <c r="M33" s="224"/>
      <c r="N33" s="224"/>
      <c r="O33" s="224"/>
      <c r="P33" s="224"/>
      <c r="Q33" s="225"/>
      <c r="R33" s="30"/>
    </row>
    <row r="34" spans="1:41" ht="7.5" customHeight="1" thickBot="1" x14ac:dyDescent="0.3">
      <c r="A34" s="30"/>
      <c r="B34" s="30"/>
      <c r="C34" s="30"/>
      <c r="D34" s="30"/>
      <c r="E34" s="30"/>
      <c r="F34" s="30"/>
      <c r="G34" s="30"/>
      <c r="H34" s="30"/>
      <c r="I34" s="30"/>
      <c r="J34" s="30"/>
      <c r="K34" s="30"/>
      <c r="L34" s="30"/>
      <c r="M34" s="30"/>
      <c r="N34" s="30"/>
      <c r="O34" s="30"/>
      <c r="P34" s="30"/>
      <c r="Q34" s="30"/>
      <c r="R34" s="30"/>
    </row>
    <row r="35" spans="1:41" ht="54" customHeight="1" x14ac:dyDescent="0.25">
      <c r="A35" s="30"/>
      <c r="B35" s="83" t="s">
        <v>2</v>
      </c>
      <c r="C35" s="193" t="s">
        <v>976</v>
      </c>
      <c r="D35" s="194"/>
      <c r="E35" s="140" t="s">
        <v>971</v>
      </c>
      <c r="F35" s="253" t="s">
        <v>1</v>
      </c>
      <c r="G35" s="254"/>
      <c r="H35" s="140" t="s">
        <v>3</v>
      </c>
      <c r="I35" s="139" t="s">
        <v>4</v>
      </c>
      <c r="J35" s="139" t="s">
        <v>1012</v>
      </c>
      <c r="K35" s="84" t="s">
        <v>978</v>
      </c>
      <c r="L35" s="139" t="s">
        <v>1014</v>
      </c>
      <c r="M35" s="139" t="s">
        <v>1043</v>
      </c>
      <c r="N35" s="139" t="s">
        <v>1023</v>
      </c>
      <c r="O35" s="139" t="s">
        <v>1026</v>
      </c>
      <c r="P35" s="147" t="s">
        <v>1019</v>
      </c>
      <c r="Q35" s="141" t="s">
        <v>688</v>
      </c>
      <c r="R35" s="30"/>
    </row>
    <row r="36" spans="1:41" ht="30" customHeight="1" x14ac:dyDescent="0.25">
      <c r="A36" s="31"/>
      <c r="B36" s="38" t="s">
        <v>926</v>
      </c>
      <c r="C36" s="201"/>
      <c r="D36" s="201"/>
      <c r="E36" s="118" t="s">
        <v>989</v>
      </c>
      <c r="F36" s="202" t="s">
        <v>1004</v>
      </c>
      <c r="G36" s="202"/>
      <c r="H36" s="39">
        <v>1</v>
      </c>
      <c r="I36" s="39"/>
      <c r="J36" s="117" t="s">
        <v>998</v>
      </c>
      <c r="K36" s="117"/>
      <c r="L36" s="38" t="s">
        <v>1050</v>
      </c>
      <c r="M36" s="151" t="s">
        <v>1040</v>
      </c>
      <c r="N36" s="151" t="s">
        <v>1005</v>
      </c>
      <c r="O36" s="151" t="s">
        <v>1028</v>
      </c>
      <c r="P36" s="151" t="s">
        <v>1021</v>
      </c>
      <c r="Q36" s="125" t="s">
        <v>987</v>
      </c>
      <c r="R36" s="31"/>
      <c r="U36" s="33" t="s">
        <v>1028</v>
      </c>
      <c r="V36" s="148" t="s">
        <v>1005</v>
      </c>
      <c r="W36" s="33" t="s">
        <v>1020</v>
      </c>
      <c r="X36" s="33" t="s">
        <v>1039</v>
      </c>
      <c r="AB36" s="101"/>
      <c r="AC36" s="101"/>
      <c r="AD36" s="101"/>
      <c r="AE36" s="102"/>
      <c r="AF36" s="102"/>
      <c r="AG36" s="102"/>
      <c r="AH36" s="102"/>
      <c r="AI36" s="102"/>
      <c r="AJ36" s="101"/>
      <c r="AK36" s="101"/>
      <c r="AL36" s="101"/>
      <c r="AM36" s="101"/>
      <c r="AN36" s="103"/>
      <c r="AO36" s="102"/>
    </row>
    <row r="37" spans="1:41" ht="30" customHeight="1" x14ac:dyDescent="0.25">
      <c r="A37" s="31"/>
      <c r="B37" s="38" t="s">
        <v>927</v>
      </c>
      <c r="C37" s="201"/>
      <c r="D37" s="201"/>
      <c r="E37" s="118" t="s">
        <v>990</v>
      </c>
      <c r="F37" s="202" t="s">
        <v>1001</v>
      </c>
      <c r="G37" s="202"/>
      <c r="H37" s="39">
        <v>1</v>
      </c>
      <c r="I37" s="39"/>
      <c r="J37" s="117" t="s">
        <v>1015</v>
      </c>
      <c r="K37" s="117"/>
      <c r="L37" s="151" t="s">
        <v>1051</v>
      </c>
      <c r="M37" s="151"/>
      <c r="N37" s="151" t="s">
        <v>1005</v>
      </c>
      <c r="O37" s="151" t="s">
        <v>1033</v>
      </c>
      <c r="P37" s="151" t="s">
        <v>1021</v>
      </c>
      <c r="Q37" s="125" t="s">
        <v>987</v>
      </c>
      <c r="R37" s="31"/>
      <c r="U37" s="33" t="s">
        <v>1027</v>
      </c>
      <c r="V37" s="148" t="s">
        <v>1022</v>
      </c>
      <c r="W37" s="33" t="s">
        <v>1030</v>
      </c>
      <c r="X37" s="33" t="s">
        <v>1040</v>
      </c>
      <c r="AB37" s="101"/>
      <c r="AC37" s="101"/>
      <c r="AD37" s="101"/>
      <c r="AE37" s="102"/>
      <c r="AF37" s="102"/>
      <c r="AG37" s="102"/>
      <c r="AH37" s="102"/>
      <c r="AI37" s="102"/>
      <c r="AJ37" s="101"/>
      <c r="AK37" s="101"/>
      <c r="AL37" s="101"/>
      <c r="AM37" s="101"/>
      <c r="AN37" s="103"/>
      <c r="AO37" s="104"/>
    </row>
    <row r="38" spans="1:41" ht="30.75" customHeight="1" x14ac:dyDescent="0.25">
      <c r="A38" s="31"/>
      <c r="B38" s="38" t="s">
        <v>928</v>
      </c>
      <c r="C38" s="201"/>
      <c r="D38" s="201"/>
      <c r="E38" s="118" t="s">
        <v>991</v>
      </c>
      <c r="F38" s="202" t="s">
        <v>1002</v>
      </c>
      <c r="G38" s="202"/>
      <c r="H38" s="39">
        <v>1</v>
      </c>
      <c r="I38" s="39"/>
      <c r="J38" s="117" t="s">
        <v>999</v>
      </c>
      <c r="K38" s="117"/>
      <c r="L38" s="151" t="s">
        <v>1052</v>
      </c>
      <c r="M38" s="151" t="s">
        <v>1044</v>
      </c>
      <c r="N38" s="151"/>
      <c r="O38" s="151" t="s">
        <v>1027</v>
      </c>
      <c r="P38" s="151" t="s">
        <v>1031</v>
      </c>
      <c r="Q38" s="125" t="s">
        <v>987</v>
      </c>
      <c r="R38" s="31"/>
      <c r="U38" s="33" t="s">
        <v>1033</v>
      </c>
      <c r="V38" s="148" t="s">
        <v>1006</v>
      </c>
      <c r="W38" s="33" t="s">
        <v>1031</v>
      </c>
      <c r="X38" s="33" t="s">
        <v>1041</v>
      </c>
      <c r="AB38" s="101"/>
      <c r="AC38" s="101"/>
      <c r="AD38" s="101"/>
      <c r="AE38" s="102"/>
      <c r="AF38" s="102"/>
      <c r="AG38" s="102"/>
      <c r="AH38" s="102"/>
      <c r="AI38" s="102"/>
      <c r="AJ38" s="101"/>
      <c r="AK38" s="101"/>
      <c r="AL38" s="101"/>
      <c r="AM38" s="101"/>
      <c r="AN38" s="103"/>
      <c r="AO38" s="102"/>
    </row>
    <row r="39" spans="1:41" ht="30.75" customHeight="1" x14ac:dyDescent="0.25">
      <c r="A39" s="31"/>
      <c r="B39" s="38" t="s">
        <v>929</v>
      </c>
      <c r="C39" s="201"/>
      <c r="D39" s="201"/>
      <c r="E39" s="118" t="s">
        <v>1029</v>
      </c>
      <c r="F39" s="202" t="s">
        <v>1003</v>
      </c>
      <c r="G39" s="202"/>
      <c r="H39" s="39">
        <v>1</v>
      </c>
      <c r="I39" s="39"/>
      <c r="J39" s="117" t="s">
        <v>1000</v>
      </c>
      <c r="K39" s="117"/>
      <c r="L39" s="151" t="s">
        <v>1047</v>
      </c>
      <c r="M39" s="151" t="s">
        <v>1044</v>
      </c>
      <c r="N39" s="151" t="s">
        <v>1007</v>
      </c>
      <c r="O39" s="151" t="s">
        <v>1036</v>
      </c>
      <c r="P39" s="151"/>
      <c r="Q39" s="125" t="s">
        <v>988</v>
      </c>
      <c r="R39" s="31"/>
      <c r="U39" s="33" t="s">
        <v>1034</v>
      </c>
      <c r="V39" s="148" t="s">
        <v>1007</v>
      </c>
      <c r="X39" s="33" t="s">
        <v>1042</v>
      </c>
      <c r="AB39" s="101"/>
      <c r="AC39" s="101"/>
      <c r="AD39" s="101"/>
      <c r="AE39" s="102"/>
      <c r="AF39" s="102"/>
      <c r="AG39" s="102"/>
      <c r="AH39" s="102"/>
      <c r="AI39" s="102"/>
      <c r="AJ39" s="101"/>
      <c r="AK39" s="100"/>
      <c r="AL39" s="101"/>
      <c r="AM39" s="100"/>
      <c r="AN39" s="103"/>
      <c r="AO39" s="102"/>
    </row>
    <row r="40" spans="1:41" ht="30.75" customHeight="1" x14ac:dyDescent="0.25">
      <c r="A40" s="31"/>
      <c r="B40" s="38" t="s">
        <v>930</v>
      </c>
      <c r="C40" s="201"/>
      <c r="D40" s="201"/>
      <c r="E40" s="150" t="s">
        <v>1029</v>
      </c>
      <c r="F40" s="202" t="s">
        <v>1053</v>
      </c>
      <c r="G40" s="202"/>
      <c r="H40" s="39">
        <v>1</v>
      </c>
      <c r="I40" s="39"/>
      <c r="J40" s="117" t="s">
        <v>1056</v>
      </c>
      <c r="K40" s="117"/>
      <c r="L40" s="151"/>
      <c r="M40" s="151"/>
      <c r="N40" s="151"/>
      <c r="O40" s="151"/>
      <c r="P40" s="151"/>
      <c r="Q40" s="125"/>
      <c r="R40" s="31"/>
      <c r="U40" s="33" t="s">
        <v>1035</v>
      </c>
      <c r="V40" s="100"/>
      <c r="X40" s="33" t="s">
        <v>1044</v>
      </c>
      <c r="AB40" s="101"/>
      <c r="AC40" s="101"/>
      <c r="AD40" s="101"/>
      <c r="AE40" s="102"/>
      <c r="AF40" s="102"/>
      <c r="AG40" s="102"/>
      <c r="AH40" s="102"/>
      <c r="AI40" s="102"/>
      <c r="AJ40" s="102"/>
      <c r="AK40" s="101"/>
      <c r="AL40" s="101"/>
      <c r="AM40" s="101"/>
      <c r="AN40" s="103"/>
      <c r="AO40" s="102"/>
    </row>
    <row r="41" spans="1:41" ht="30.75" customHeight="1" x14ac:dyDescent="0.25">
      <c r="A41" s="31"/>
      <c r="B41" s="38" t="s">
        <v>931</v>
      </c>
      <c r="C41" s="201"/>
      <c r="D41" s="201"/>
      <c r="E41" s="150" t="s">
        <v>1029</v>
      </c>
      <c r="F41" s="202" t="s">
        <v>1054</v>
      </c>
      <c r="G41" s="202"/>
      <c r="H41" s="39">
        <v>1</v>
      </c>
      <c r="I41" s="39"/>
      <c r="J41" s="117" t="s">
        <v>1057</v>
      </c>
      <c r="K41" s="117"/>
      <c r="L41" s="151"/>
      <c r="M41" s="151"/>
      <c r="N41" s="151"/>
      <c r="O41" s="151"/>
      <c r="P41" s="151"/>
      <c r="Q41" s="125"/>
      <c r="R41" s="31"/>
      <c r="U41" s="33" t="s">
        <v>1032</v>
      </c>
      <c r="V41" s="100"/>
      <c r="AB41" s="101"/>
      <c r="AC41" s="101"/>
      <c r="AD41" s="101"/>
      <c r="AE41" s="102"/>
      <c r="AF41" s="102"/>
      <c r="AG41" s="102"/>
      <c r="AH41" s="102"/>
      <c r="AI41" s="102"/>
      <c r="AJ41" s="101"/>
      <c r="AK41" s="101"/>
      <c r="AL41" s="101"/>
      <c r="AM41" s="101"/>
      <c r="AN41" s="103"/>
      <c r="AO41" s="102"/>
    </row>
    <row r="42" spans="1:41" ht="30.75" customHeight="1" x14ac:dyDescent="0.25">
      <c r="A42" s="31"/>
      <c r="B42" s="38" t="s">
        <v>932</v>
      </c>
      <c r="C42" s="201"/>
      <c r="D42" s="201"/>
      <c r="E42" s="150" t="s">
        <v>1029</v>
      </c>
      <c r="F42" s="202" t="s">
        <v>1055</v>
      </c>
      <c r="G42" s="202"/>
      <c r="H42" s="39">
        <v>1</v>
      </c>
      <c r="I42" s="39"/>
      <c r="J42" s="117" t="s">
        <v>1058</v>
      </c>
      <c r="K42" s="117"/>
      <c r="L42" s="151"/>
      <c r="M42" s="151"/>
      <c r="N42" s="151"/>
      <c r="O42" s="151"/>
      <c r="P42" s="151"/>
      <c r="Q42" s="125"/>
      <c r="R42" s="31"/>
      <c r="V42" s="100"/>
      <c r="W42" s="103"/>
      <c r="X42" s="101"/>
      <c r="Y42" s="101"/>
      <c r="Z42" s="101"/>
      <c r="AA42" s="101"/>
      <c r="AB42" s="101"/>
      <c r="AC42" s="101"/>
      <c r="AD42" s="101"/>
      <c r="AE42" s="102"/>
      <c r="AF42" s="102"/>
      <c r="AG42" s="102"/>
      <c r="AH42" s="102"/>
      <c r="AI42" s="102"/>
      <c r="AJ42" s="102"/>
      <c r="AK42" s="101"/>
      <c r="AL42" s="101"/>
      <c r="AM42" s="101"/>
      <c r="AN42" s="103"/>
      <c r="AO42" s="102"/>
    </row>
    <row r="43" spans="1:41" ht="30.75" customHeight="1" x14ac:dyDescent="0.25">
      <c r="A43" s="31"/>
      <c r="B43" s="38" t="s">
        <v>933</v>
      </c>
      <c r="C43" s="201"/>
      <c r="D43" s="201"/>
      <c r="E43" s="118"/>
      <c r="F43" s="202"/>
      <c r="G43" s="202"/>
      <c r="H43" s="39"/>
      <c r="I43" s="39"/>
      <c r="J43" s="38"/>
      <c r="K43" s="117"/>
      <c r="L43" s="151"/>
      <c r="M43" s="151"/>
      <c r="N43" s="151"/>
      <c r="O43" s="151"/>
      <c r="P43" s="151"/>
      <c r="Q43" s="125"/>
      <c r="R43" s="31"/>
      <c r="V43" s="100"/>
      <c r="W43" s="101"/>
      <c r="X43" s="101"/>
      <c r="Y43" s="101"/>
      <c r="Z43" s="101"/>
      <c r="AA43" s="101"/>
      <c r="AB43" s="101"/>
      <c r="AC43" s="101"/>
      <c r="AD43" s="101"/>
      <c r="AE43" s="102"/>
      <c r="AF43" s="102"/>
      <c r="AG43" s="102"/>
      <c r="AH43" s="102"/>
      <c r="AI43" s="102"/>
      <c r="AJ43" s="101"/>
      <c r="AK43" s="101"/>
      <c r="AL43" s="101"/>
      <c r="AM43" s="101"/>
      <c r="AN43" s="103"/>
      <c r="AO43" s="102"/>
    </row>
    <row r="44" spans="1:41" ht="30.75" customHeight="1" x14ac:dyDescent="0.25">
      <c r="A44" s="31"/>
      <c r="B44" s="38" t="s">
        <v>934</v>
      </c>
      <c r="C44" s="201"/>
      <c r="D44" s="201"/>
      <c r="E44" s="118"/>
      <c r="F44" s="202"/>
      <c r="G44" s="202"/>
      <c r="H44" s="39"/>
      <c r="I44" s="39"/>
      <c r="J44" s="38"/>
      <c r="K44" s="117"/>
      <c r="L44" s="151"/>
      <c r="M44" s="151"/>
      <c r="N44" s="151"/>
      <c r="O44" s="151"/>
      <c r="P44" s="151"/>
      <c r="Q44" s="125"/>
      <c r="R44" s="31"/>
      <c r="V44" s="100"/>
      <c r="W44" s="101"/>
      <c r="X44" s="101"/>
      <c r="Y44" s="101"/>
      <c r="Z44" s="101"/>
      <c r="AA44" s="101"/>
      <c r="AB44" s="101"/>
      <c r="AC44" s="101"/>
      <c r="AD44" s="101"/>
      <c r="AE44" s="102"/>
      <c r="AF44" s="102"/>
      <c r="AG44" s="102"/>
      <c r="AH44" s="102"/>
      <c r="AI44" s="102"/>
      <c r="AJ44" s="101"/>
      <c r="AK44" s="101"/>
      <c r="AL44" s="101"/>
      <c r="AM44" s="101"/>
      <c r="AN44" s="103"/>
      <c r="AO44" s="102"/>
    </row>
    <row r="45" spans="1:41" ht="30.75" customHeight="1" x14ac:dyDescent="0.25">
      <c r="A45" s="31"/>
      <c r="B45" s="38" t="s">
        <v>935</v>
      </c>
      <c r="C45" s="201"/>
      <c r="D45" s="201"/>
      <c r="E45" s="118"/>
      <c r="F45" s="202"/>
      <c r="G45" s="202"/>
      <c r="H45" s="39"/>
      <c r="I45" s="39"/>
      <c r="J45" s="38"/>
      <c r="K45" s="117"/>
      <c r="L45" s="151"/>
      <c r="M45" s="151"/>
      <c r="N45" s="151"/>
      <c r="O45" s="151"/>
      <c r="P45" s="151"/>
      <c r="Q45" s="125"/>
      <c r="R45" s="31"/>
      <c r="V45" s="100"/>
      <c r="W45" s="101"/>
      <c r="X45" s="101"/>
      <c r="Y45" s="101"/>
      <c r="Z45" s="101"/>
      <c r="AA45" s="101"/>
      <c r="AB45" s="101"/>
      <c r="AC45" s="101"/>
      <c r="AD45" s="101"/>
      <c r="AE45" s="102"/>
      <c r="AF45" s="102"/>
      <c r="AG45" s="102"/>
      <c r="AH45" s="102"/>
      <c r="AI45" s="102"/>
      <c r="AJ45" s="101"/>
      <c r="AK45" s="101"/>
      <c r="AL45" s="101"/>
      <c r="AM45" s="101"/>
      <c r="AN45" s="103"/>
      <c r="AO45" s="102"/>
    </row>
    <row r="46" spans="1:41" ht="30.75" customHeight="1" x14ac:dyDescent="0.25">
      <c r="A46" s="31"/>
      <c r="B46" s="38" t="s">
        <v>936</v>
      </c>
      <c r="C46" s="201"/>
      <c r="D46" s="201"/>
      <c r="E46" s="118"/>
      <c r="F46" s="202"/>
      <c r="G46" s="202"/>
      <c r="H46" s="39"/>
      <c r="I46" s="39"/>
      <c r="J46" s="38"/>
      <c r="K46" s="117"/>
      <c r="L46" s="151"/>
      <c r="M46" s="151"/>
      <c r="N46" s="151"/>
      <c r="O46" s="151"/>
      <c r="P46" s="151"/>
      <c r="Q46" s="125"/>
      <c r="R46" s="31"/>
      <c r="V46" s="100"/>
      <c r="W46" s="101"/>
      <c r="X46" s="101"/>
      <c r="Y46" s="101"/>
      <c r="Z46" s="101"/>
      <c r="AA46" s="101"/>
      <c r="AB46" s="101"/>
      <c r="AC46" s="101"/>
      <c r="AD46" s="101"/>
      <c r="AE46" s="102"/>
      <c r="AF46" s="102"/>
      <c r="AG46" s="102"/>
      <c r="AH46" s="102"/>
      <c r="AI46" s="102"/>
      <c r="AJ46" s="101"/>
      <c r="AK46" s="101"/>
      <c r="AL46" s="101"/>
      <c r="AM46" s="101"/>
      <c r="AN46" s="103"/>
      <c r="AO46" s="102"/>
    </row>
    <row r="47" spans="1:41" ht="30.75" customHeight="1" x14ac:dyDescent="0.25">
      <c r="A47" s="31"/>
      <c r="B47" s="38" t="s">
        <v>937</v>
      </c>
      <c r="C47" s="201"/>
      <c r="D47" s="201"/>
      <c r="E47" s="118"/>
      <c r="F47" s="202"/>
      <c r="G47" s="202"/>
      <c r="H47" s="39"/>
      <c r="I47" s="39"/>
      <c r="J47" s="38"/>
      <c r="K47" s="117"/>
      <c r="L47" s="151"/>
      <c r="M47" s="151"/>
      <c r="N47" s="151"/>
      <c r="O47" s="151"/>
      <c r="P47" s="151"/>
      <c r="Q47" s="125"/>
      <c r="R47" s="31"/>
      <c r="V47" s="100"/>
      <c r="W47" s="103"/>
      <c r="X47" s="101"/>
      <c r="Y47" s="101"/>
      <c r="Z47" s="101"/>
      <c r="AA47" s="101"/>
      <c r="AB47" s="101"/>
      <c r="AC47" s="101"/>
      <c r="AD47" s="101"/>
      <c r="AE47" s="102"/>
      <c r="AF47" s="102"/>
      <c r="AG47" s="102"/>
      <c r="AH47" s="102"/>
      <c r="AI47" s="102"/>
      <c r="AJ47" s="102"/>
      <c r="AK47" s="101"/>
      <c r="AL47" s="101"/>
      <c r="AM47" s="101"/>
      <c r="AN47" s="103"/>
      <c r="AO47" s="102"/>
    </row>
    <row r="48" spans="1:41" ht="30.75" customHeight="1" x14ac:dyDescent="0.25">
      <c r="A48" s="31"/>
      <c r="B48" s="38" t="s">
        <v>938</v>
      </c>
      <c r="C48" s="201"/>
      <c r="D48" s="201"/>
      <c r="E48" s="118"/>
      <c r="F48" s="202"/>
      <c r="G48" s="202"/>
      <c r="H48" s="39"/>
      <c r="I48" s="39"/>
      <c r="J48" s="38"/>
      <c r="K48" s="117"/>
      <c r="L48" s="151"/>
      <c r="M48" s="151"/>
      <c r="N48" s="151"/>
      <c r="O48" s="151"/>
      <c r="P48" s="151"/>
      <c r="Q48" s="125"/>
      <c r="R48" s="31"/>
      <c r="V48" s="100"/>
      <c r="W48" s="101"/>
      <c r="X48" s="101"/>
      <c r="Y48" s="101"/>
      <c r="Z48" s="101"/>
      <c r="AA48" s="101"/>
      <c r="AB48" s="101"/>
      <c r="AC48" s="101"/>
      <c r="AD48" s="101"/>
      <c r="AE48" s="102"/>
      <c r="AF48" s="102"/>
      <c r="AG48" s="102"/>
      <c r="AH48" s="102"/>
      <c r="AI48" s="102"/>
      <c r="AJ48" s="101"/>
      <c r="AK48" s="101"/>
      <c r="AL48" s="101"/>
      <c r="AM48" s="101"/>
      <c r="AN48" s="103"/>
      <c r="AO48" s="102"/>
    </row>
    <row r="49" spans="1:41" ht="30.75" customHeight="1" x14ac:dyDescent="0.25">
      <c r="A49" s="31"/>
      <c r="B49" s="38" t="s">
        <v>939</v>
      </c>
      <c r="C49" s="201"/>
      <c r="D49" s="201"/>
      <c r="E49" s="118"/>
      <c r="F49" s="202"/>
      <c r="G49" s="202"/>
      <c r="H49" s="39"/>
      <c r="I49" s="39"/>
      <c r="J49" s="38"/>
      <c r="K49" s="117"/>
      <c r="L49" s="151"/>
      <c r="M49" s="151"/>
      <c r="N49" s="151"/>
      <c r="O49" s="151"/>
      <c r="P49" s="151"/>
      <c r="Q49" s="125"/>
      <c r="R49" s="31"/>
      <c r="V49" s="100"/>
      <c r="W49" s="101"/>
      <c r="X49" s="101"/>
      <c r="Y49" s="101"/>
      <c r="Z49" s="101"/>
      <c r="AA49" s="101"/>
      <c r="AB49" s="101"/>
      <c r="AC49" s="101"/>
      <c r="AD49" s="101"/>
      <c r="AE49" s="102"/>
      <c r="AF49" s="102"/>
      <c r="AG49" s="102"/>
      <c r="AH49" s="102"/>
      <c r="AI49" s="102"/>
      <c r="AJ49" s="101"/>
      <c r="AK49" s="101"/>
      <c r="AL49" s="101"/>
      <c r="AM49" s="101"/>
      <c r="AN49" s="103"/>
      <c r="AO49" s="102"/>
    </row>
    <row r="50" spans="1:41" ht="30.75" customHeight="1" x14ac:dyDescent="0.25">
      <c r="A50" s="31"/>
      <c r="B50" s="38" t="s">
        <v>940</v>
      </c>
      <c r="C50" s="201"/>
      <c r="D50" s="201"/>
      <c r="E50" s="118"/>
      <c r="F50" s="202"/>
      <c r="G50" s="202"/>
      <c r="H50" s="39"/>
      <c r="I50" s="39"/>
      <c r="J50" s="38"/>
      <c r="K50" s="117"/>
      <c r="L50" s="151"/>
      <c r="M50" s="151"/>
      <c r="N50" s="151"/>
      <c r="O50" s="151"/>
      <c r="P50" s="151"/>
      <c r="Q50" s="125"/>
      <c r="R50" s="31"/>
      <c r="V50" s="100"/>
      <c r="W50" s="101"/>
      <c r="X50" s="101"/>
      <c r="Y50" s="101"/>
      <c r="Z50" s="101"/>
      <c r="AA50" s="101"/>
      <c r="AB50" s="101"/>
      <c r="AC50" s="101"/>
      <c r="AD50" s="101"/>
      <c r="AE50" s="102"/>
      <c r="AF50" s="102"/>
      <c r="AG50" s="102"/>
      <c r="AH50" s="102"/>
      <c r="AI50" s="102"/>
      <c r="AJ50" s="101"/>
      <c r="AK50" s="101"/>
      <c r="AL50" s="101"/>
      <c r="AM50" s="101"/>
      <c r="AN50" s="103"/>
      <c r="AO50" s="102"/>
    </row>
    <row r="51" spans="1:41" ht="30.75" customHeight="1" x14ac:dyDescent="0.25">
      <c r="A51" s="31"/>
      <c r="B51" s="38" t="s">
        <v>941</v>
      </c>
      <c r="C51" s="201"/>
      <c r="D51" s="201"/>
      <c r="E51" s="118"/>
      <c r="F51" s="202"/>
      <c r="G51" s="202"/>
      <c r="H51" s="39"/>
      <c r="I51" s="39"/>
      <c r="J51" s="38"/>
      <c r="K51" s="117"/>
      <c r="L51" s="151"/>
      <c r="M51" s="151"/>
      <c r="N51" s="151"/>
      <c r="O51" s="151"/>
      <c r="P51" s="151"/>
      <c r="Q51" s="125"/>
      <c r="R51" s="31"/>
      <c r="V51" s="100"/>
      <c r="W51" s="103"/>
      <c r="X51" s="101"/>
      <c r="Y51" s="101"/>
      <c r="Z51" s="101"/>
      <c r="AA51" s="101"/>
      <c r="AB51" s="101"/>
      <c r="AC51" s="101"/>
      <c r="AD51" s="101"/>
      <c r="AE51" s="102"/>
      <c r="AF51" s="102"/>
      <c r="AG51" s="102"/>
      <c r="AH51" s="102"/>
      <c r="AI51" s="102"/>
      <c r="AJ51" s="101"/>
      <c r="AK51" s="101"/>
      <c r="AL51" s="101"/>
      <c r="AM51" s="101"/>
      <c r="AN51" s="103"/>
      <c r="AO51" s="102"/>
    </row>
    <row r="52" spans="1:41" ht="30.75" customHeight="1" x14ac:dyDescent="0.25">
      <c r="A52" s="31"/>
      <c r="B52" s="38" t="s">
        <v>942</v>
      </c>
      <c r="C52" s="201"/>
      <c r="D52" s="201"/>
      <c r="E52" s="118"/>
      <c r="F52" s="202"/>
      <c r="G52" s="202"/>
      <c r="H52" s="39"/>
      <c r="I52" s="39"/>
      <c r="J52" s="38"/>
      <c r="K52" s="117"/>
      <c r="L52" s="151"/>
      <c r="M52" s="151"/>
      <c r="N52" s="151"/>
      <c r="O52" s="151"/>
      <c r="P52" s="151"/>
      <c r="Q52" s="125"/>
      <c r="R52" s="31"/>
      <c r="V52" s="100"/>
      <c r="W52" s="103"/>
      <c r="X52" s="101"/>
      <c r="Y52" s="101"/>
      <c r="Z52" s="101"/>
      <c r="AA52" s="101"/>
      <c r="AB52" s="101"/>
      <c r="AC52" s="101"/>
      <c r="AD52" s="101"/>
      <c r="AE52" s="102"/>
      <c r="AF52" s="102"/>
      <c r="AG52" s="102"/>
      <c r="AH52" s="102"/>
      <c r="AI52" s="102"/>
      <c r="AJ52" s="101"/>
      <c r="AK52" s="101"/>
      <c r="AL52" s="101"/>
      <c r="AM52" s="101"/>
      <c r="AN52" s="103"/>
      <c r="AO52" s="102"/>
    </row>
    <row r="53" spans="1:41" ht="30.75" customHeight="1" x14ac:dyDescent="0.25">
      <c r="A53" s="31"/>
      <c r="B53" s="38" t="s">
        <v>943</v>
      </c>
      <c r="C53" s="201"/>
      <c r="D53" s="201"/>
      <c r="E53" s="118"/>
      <c r="F53" s="202"/>
      <c r="G53" s="202"/>
      <c r="H53" s="39"/>
      <c r="I53" s="39"/>
      <c r="J53" s="38"/>
      <c r="K53" s="117"/>
      <c r="L53" s="151"/>
      <c r="M53" s="151"/>
      <c r="N53" s="151"/>
      <c r="O53" s="151"/>
      <c r="P53" s="151"/>
      <c r="Q53" s="125"/>
      <c r="R53" s="31"/>
      <c r="V53" s="100"/>
      <c r="W53" s="103"/>
      <c r="X53" s="101"/>
      <c r="Y53" s="101"/>
      <c r="Z53" s="101"/>
      <c r="AA53" s="101"/>
      <c r="AB53" s="101"/>
      <c r="AC53" s="101"/>
      <c r="AD53" s="101"/>
      <c r="AE53" s="102"/>
      <c r="AF53" s="102"/>
      <c r="AG53" s="102"/>
      <c r="AH53" s="102"/>
      <c r="AI53" s="102"/>
      <c r="AJ53" s="101"/>
      <c r="AK53" s="101"/>
      <c r="AL53" s="101"/>
      <c r="AM53" s="101"/>
      <c r="AN53" s="103"/>
      <c r="AO53" s="102"/>
    </row>
    <row r="54" spans="1:41" ht="30.75" customHeight="1" x14ac:dyDescent="0.25">
      <c r="A54" s="31"/>
      <c r="B54" s="38" t="s">
        <v>944</v>
      </c>
      <c r="C54" s="201"/>
      <c r="D54" s="201"/>
      <c r="E54" s="118"/>
      <c r="F54" s="202"/>
      <c r="G54" s="202"/>
      <c r="H54" s="39"/>
      <c r="I54" s="39"/>
      <c r="J54" s="38"/>
      <c r="K54" s="117"/>
      <c r="L54" s="151"/>
      <c r="M54" s="151"/>
      <c r="N54" s="151"/>
      <c r="O54" s="151"/>
      <c r="P54" s="151"/>
      <c r="Q54" s="125"/>
      <c r="R54" s="31"/>
      <c r="V54" s="100"/>
      <c r="W54" s="103"/>
      <c r="X54" s="101"/>
      <c r="Y54" s="101"/>
      <c r="Z54" s="101"/>
      <c r="AA54" s="101"/>
      <c r="AB54" s="101"/>
      <c r="AC54" s="101"/>
      <c r="AD54" s="101"/>
      <c r="AE54" s="102"/>
      <c r="AF54" s="102"/>
      <c r="AG54" s="102"/>
      <c r="AH54" s="102"/>
      <c r="AI54" s="102"/>
      <c r="AJ54" s="101"/>
      <c r="AK54" s="101"/>
      <c r="AL54" s="101"/>
      <c r="AM54" s="101"/>
      <c r="AN54" s="103"/>
      <c r="AO54" s="102"/>
    </row>
    <row r="55" spans="1:41" ht="33" customHeight="1" x14ac:dyDescent="0.25">
      <c r="A55" s="31"/>
      <c r="B55" s="38" t="s">
        <v>945</v>
      </c>
      <c r="C55" s="201"/>
      <c r="D55" s="201"/>
      <c r="E55" s="118"/>
      <c r="F55" s="202"/>
      <c r="G55" s="202"/>
      <c r="H55" s="39"/>
      <c r="I55" s="39"/>
      <c r="J55" s="38"/>
      <c r="K55" s="117"/>
      <c r="L55" s="151"/>
      <c r="M55" s="151"/>
      <c r="N55" s="151"/>
      <c r="O55" s="151"/>
      <c r="P55" s="151"/>
      <c r="Q55" s="125"/>
      <c r="R55" s="31"/>
      <c r="V55" s="100"/>
      <c r="W55" s="103"/>
      <c r="X55" s="101"/>
      <c r="Y55" s="101"/>
      <c r="Z55" s="101"/>
      <c r="AA55" s="101"/>
      <c r="AB55" s="101"/>
      <c r="AC55" s="101"/>
      <c r="AD55" s="101"/>
      <c r="AE55" s="102"/>
      <c r="AF55" s="102"/>
      <c r="AG55" s="102"/>
      <c r="AH55" s="102"/>
      <c r="AI55" s="102"/>
      <c r="AJ55" s="101"/>
      <c r="AK55" s="101"/>
      <c r="AL55" s="101"/>
      <c r="AM55" s="101"/>
      <c r="AN55" s="103"/>
      <c r="AO55" s="102"/>
    </row>
    <row r="56" spans="1:41" ht="33" customHeight="1" x14ac:dyDescent="0.25">
      <c r="A56" s="31"/>
      <c r="B56" s="38" t="s">
        <v>946</v>
      </c>
      <c r="C56" s="201"/>
      <c r="D56" s="201"/>
      <c r="E56" s="118"/>
      <c r="F56" s="202"/>
      <c r="G56" s="202"/>
      <c r="H56" s="39"/>
      <c r="I56" s="39"/>
      <c r="J56" s="38"/>
      <c r="K56" s="117"/>
      <c r="L56" s="151"/>
      <c r="M56" s="151"/>
      <c r="N56" s="151"/>
      <c r="O56" s="151"/>
      <c r="P56" s="151"/>
      <c r="Q56" s="125"/>
      <c r="R56" s="31"/>
      <c r="V56" s="100"/>
      <c r="W56" s="103"/>
      <c r="X56" s="101"/>
      <c r="Y56" s="101"/>
      <c r="Z56" s="103"/>
      <c r="AA56" s="103"/>
      <c r="AB56" s="101"/>
      <c r="AC56" s="101"/>
      <c r="AD56" s="101"/>
      <c r="AE56" s="102"/>
      <c r="AF56" s="102"/>
      <c r="AG56" s="102"/>
      <c r="AH56" s="102"/>
      <c r="AI56" s="102"/>
      <c r="AJ56" s="101"/>
      <c r="AK56" s="101"/>
      <c r="AL56" s="101"/>
      <c r="AM56" s="101"/>
      <c r="AN56" s="103"/>
      <c r="AO56" s="102"/>
    </row>
    <row r="57" spans="1:41" ht="33" customHeight="1" x14ac:dyDescent="0.25">
      <c r="A57" s="31"/>
      <c r="B57" s="38" t="s">
        <v>947</v>
      </c>
      <c r="C57" s="201"/>
      <c r="D57" s="201"/>
      <c r="E57" s="118"/>
      <c r="F57" s="202"/>
      <c r="G57" s="202"/>
      <c r="H57" s="39"/>
      <c r="I57" s="39"/>
      <c r="J57" s="38"/>
      <c r="K57" s="117"/>
      <c r="L57" s="151"/>
      <c r="M57" s="151"/>
      <c r="N57" s="151"/>
      <c r="O57" s="151"/>
      <c r="P57" s="151"/>
      <c r="Q57" s="125"/>
      <c r="R57" s="31"/>
      <c r="V57" s="100"/>
      <c r="W57" s="103"/>
      <c r="X57" s="101"/>
      <c r="Y57" s="101"/>
      <c r="Z57" s="103"/>
      <c r="AA57" s="103"/>
      <c r="AB57" s="101"/>
      <c r="AC57" s="101"/>
      <c r="AD57" s="101"/>
      <c r="AE57" s="102"/>
      <c r="AF57" s="102"/>
      <c r="AG57" s="102"/>
      <c r="AH57" s="102"/>
      <c r="AI57" s="102"/>
      <c r="AJ57" s="101"/>
      <c r="AK57" s="101"/>
      <c r="AL57" s="101"/>
      <c r="AM57" s="101"/>
      <c r="AN57" s="103"/>
      <c r="AO57" s="102"/>
    </row>
    <row r="58" spans="1:41" ht="33" customHeight="1" x14ac:dyDescent="0.25">
      <c r="A58" s="31"/>
      <c r="B58" s="38" t="s">
        <v>948</v>
      </c>
      <c r="C58" s="201"/>
      <c r="D58" s="201"/>
      <c r="E58" s="118"/>
      <c r="F58" s="202"/>
      <c r="G58" s="202"/>
      <c r="H58" s="39"/>
      <c r="I58" s="39"/>
      <c r="J58" s="38"/>
      <c r="K58" s="117"/>
      <c r="L58" s="151"/>
      <c r="M58" s="151"/>
      <c r="N58" s="151"/>
      <c r="O58" s="151"/>
      <c r="P58" s="151"/>
      <c r="Q58" s="125"/>
      <c r="R58" s="31"/>
      <c r="V58" s="100"/>
      <c r="W58" s="103"/>
      <c r="X58" s="101"/>
      <c r="Y58" s="101"/>
      <c r="Z58" s="103"/>
      <c r="AA58" s="103"/>
      <c r="AB58" s="101"/>
      <c r="AC58" s="101"/>
      <c r="AD58" s="101"/>
      <c r="AE58" s="102"/>
      <c r="AF58" s="102"/>
      <c r="AG58" s="102"/>
      <c r="AH58" s="102"/>
      <c r="AI58" s="102"/>
      <c r="AJ58" s="101"/>
      <c r="AK58" s="101"/>
      <c r="AL58" s="101"/>
      <c r="AM58" s="101"/>
      <c r="AN58" s="103"/>
      <c r="AO58" s="102"/>
    </row>
    <row r="59" spans="1:41" ht="33" customHeight="1" x14ac:dyDescent="0.25">
      <c r="A59" s="31"/>
      <c r="B59" s="38" t="s">
        <v>949</v>
      </c>
      <c r="C59" s="201"/>
      <c r="D59" s="201"/>
      <c r="E59" s="118"/>
      <c r="F59" s="202"/>
      <c r="G59" s="202"/>
      <c r="H59" s="39"/>
      <c r="I59" s="39"/>
      <c r="J59" s="38"/>
      <c r="K59" s="117"/>
      <c r="L59" s="151"/>
      <c r="M59" s="151"/>
      <c r="N59" s="151"/>
      <c r="O59" s="151"/>
      <c r="P59" s="151"/>
      <c r="Q59" s="125"/>
      <c r="R59" s="31"/>
      <c r="V59" s="100"/>
      <c r="W59" s="103"/>
      <c r="X59" s="101"/>
      <c r="Y59" s="101"/>
      <c r="Z59" s="103"/>
      <c r="AA59" s="103"/>
      <c r="AB59" s="101"/>
      <c r="AC59" s="101"/>
      <c r="AD59" s="101"/>
      <c r="AE59" s="102"/>
      <c r="AF59" s="102"/>
      <c r="AG59" s="102"/>
      <c r="AH59" s="102"/>
      <c r="AI59" s="102"/>
      <c r="AJ59" s="101"/>
      <c r="AK59" s="101"/>
      <c r="AL59" s="101"/>
      <c r="AM59" s="101"/>
      <c r="AN59" s="103"/>
      <c r="AO59" s="102"/>
    </row>
    <row r="60" spans="1:41" ht="33" customHeight="1" x14ac:dyDescent="0.25">
      <c r="A60" s="31"/>
      <c r="B60" s="38" t="s">
        <v>950</v>
      </c>
      <c r="C60" s="201"/>
      <c r="D60" s="201"/>
      <c r="E60" s="118"/>
      <c r="F60" s="202"/>
      <c r="G60" s="202"/>
      <c r="H60" s="39"/>
      <c r="I60" s="39"/>
      <c r="J60" s="38"/>
      <c r="K60" s="117"/>
      <c r="L60" s="151"/>
      <c r="M60" s="151"/>
      <c r="N60" s="151"/>
      <c r="O60" s="151"/>
      <c r="P60" s="151"/>
      <c r="Q60" s="125"/>
      <c r="R60" s="31"/>
      <c r="V60" s="100"/>
      <c r="W60" s="107"/>
      <c r="X60" s="108"/>
      <c r="Y60" s="108"/>
      <c r="Z60" s="107"/>
      <c r="AA60" s="107"/>
      <c r="AB60" s="101"/>
      <c r="AC60" s="101"/>
      <c r="AD60" s="101"/>
      <c r="AE60" s="102"/>
      <c r="AF60" s="102"/>
      <c r="AG60" s="102"/>
      <c r="AH60" s="102"/>
      <c r="AI60" s="102"/>
      <c r="AJ60" s="101"/>
      <c r="AK60" s="101"/>
      <c r="AL60" s="101"/>
      <c r="AM60" s="101"/>
      <c r="AN60" s="103"/>
      <c r="AO60" s="102"/>
    </row>
    <row r="61" spans="1:41" ht="33" customHeight="1" x14ac:dyDescent="0.25">
      <c r="A61" s="31"/>
      <c r="B61" s="38" t="s">
        <v>951</v>
      </c>
      <c r="C61" s="201"/>
      <c r="D61" s="201"/>
      <c r="E61" s="118"/>
      <c r="F61" s="202"/>
      <c r="G61" s="202"/>
      <c r="H61" s="39"/>
      <c r="I61" s="39"/>
      <c r="J61" s="38"/>
      <c r="K61" s="117"/>
      <c r="L61" s="151"/>
      <c r="M61" s="151"/>
      <c r="N61" s="151"/>
      <c r="O61" s="151"/>
      <c r="P61" s="151"/>
      <c r="Q61" s="125"/>
      <c r="R61" s="31"/>
      <c r="V61" s="100"/>
      <c r="W61" s="103"/>
      <c r="X61" s="105"/>
      <c r="Y61" s="105"/>
      <c r="Z61" s="106"/>
      <c r="AA61" s="106"/>
      <c r="AB61" s="101"/>
      <c r="AC61" s="101"/>
      <c r="AD61" s="101"/>
      <c r="AE61" s="102"/>
      <c r="AF61" s="102"/>
      <c r="AG61" s="102"/>
      <c r="AH61" s="102"/>
      <c r="AI61" s="102"/>
      <c r="AJ61" s="101"/>
      <c r="AK61" s="101"/>
      <c r="AL61" s="101"/>
      <c r="AM61" s="101"/>
      <c r="AN61" s="103"/>
      <c r="AO61" s="102"/>
    </row>
    <row r="62" spans="1:41" ht="33" customHeight="1" x14ac:dyDescent="0.25">
      <c r="A62" s="31"/>
      <c r="B62" s="38" t="s">
        <v>952</v>
      </c>
      <c r="C62" s="201"/>
      <c r="D62" s="201"/>
      <c r="E62" s="118"/>
      <c r="F62" s="202"/>
      <c r="G62" s="202"/>
      <c r="H62" s="39"/>
      <c r="I62" s="39"/>
      <c r="J62" s="38"/>
      <c r="K62" s="117"/>
      <c r="L62" s="151"/>
      <c r="M62" s="151"/>
      <c r="N62" s="151"/>
      <c r="O62" s="151"/>
      <c r="P62" s="151"/>
      <c r="Q62" s="125"/>
      <c r="R62" s="31"/>
      <c r="V62" s="100"/>
      <c r="W62" s="103"/>
      <c r="X62" s="101"/>
      <c r="Y62" s="101"/>
      <c r="Z62" s="101"/>
      <c r="AA62" s="101"/>
      <c r="AB62" s="101"/>
      <c r="AC62" s="101"/>
      <c r="AD62" s="101"/>
      <c r="AE62" s="102"/>
      <c r="AF62" s="102"/>
      <c r="AG62" s="102"/>
      <c r="AH62" s="102"/>
      <c r="AI62" s="102"/>
      <c r="AJ62" s="101"/>
      <c r="AK62" s="101"/>
      <c r="AL62" s="101"/>
      <c r="AM62" s="101"/>
      <c r="AN62" s="103"/>
      <c r="AO62" s="102"/>
    </row>
    <row r="63" spans="1:41" ht="33" customHeight="1" x14ac:dyDescent="0.25">
      <c r="A63" s="31"/>
      <c r="B63" s="38" t="s">
        <v>953</v>
      </c>
      <c r="C63" s="201"/>
      <c r="D63" s="201"/>
      <c r="E63" s="118"/>
      <c r="F63" s="202"/>
      <c r="G63" s="202"/>
      <c r="H63" s="39"/>
      <c r="I63" s="39"/>
      <c r="J63" s="38"/>
      <c r="K63" s="117"/>
      <c r="L63" s="151"/>
      <c r="M63" s="151"/>
      <c r="N63" s="151"/>
      <c r="O63" s="151"/>
      <c r="P63" s="151"/>
      <c r="Q63" s="125"/>
      <c r="R63" s="31"/>
      <c r="V63" s="100"/>
      <c r="W63" s="103"/>
      <c r="X63" s="101"/>
      <c r="Y63" s="101"/>
      <c r="Z63" s="101"/>
      <c r="AA63" s="101"/>
      <c r="AB63" s="101"/>
      <c r="AC63" s="101"/>
      <c r="AD63" s="101"/>
      <c r="AE63" s="102"/>
      <c r="AF63" s="102"/>
      <c r="AG63" s="102"/>
      <c r="AH63" s="102"/>
      <c r="AI63" s="102"/>
      <c r="AJ63" s="101"/>
      <c r="AK63" s="101"/>
      <c r="AL63" s="101"/>
      <c r="AM63" s="101"/>
      <c r="AN63" s="103"/>
      <c r="AO63" s="102"/>
    </row>
    <row r="64" spans="1:41" ht="33" customHeight="1" x14ac:dyDescent="0.25">
      <c r="A64" s="31"/>
      <c r="B64" s="38" t="s">
        <v>954</v>
      </c>
      <c r="C64" s="201"/>
      <c r="D64" s="201"/>
      <c r="E64" s="118"/>
      <c r="F64" s="202"/>
      <c r="G64" s="202"/>
      <c r="H64" s="39"/>
      <c r="I64" s="39"/>
      <c r="J64" s="38"/>
      <c r="K64" s="117"/>
      <c r="L64" s="151"/>
      <c r="M64" s="151"/>
      <c r="N64" s="151"/>
      <c r="O64" s="151"/>
      <c r="P64" s="151"/>
      <c r="Q64" s="125"/>
      <c r="R64" s="31"/>
      <c r="V64" s="100"/>
      <c r="W64" s="103"/>
      <c r="X64" s="101"/>
      <c r="Y64" s="101"/>
      <c r="Z64" s="101"/>
      <c r="AA64" s="101"/>
      <c r="AB64" s="101"/>
      <c r="AC64" s="101"/>
      <c r="AD64" s="101"/>
      <c r="AE64" s="102"/>
      <c r="AF64" s="102"/>
      <c r="AG64" s="102"/>
      <c r="AH64" s="102"/>
      <c r="AI64" s="102"/>
      <c r="AJ64" s="101"/>
      <c r="AK64" s="101"/>
      <c r="AL64" s="101"/>
      <c r="AM64" s="101"/>
      <c r="AN64" s="103"/>
      <c r="AO64" s="102"/>
    </row>
    <row r="65" spans="1:41" ht="33" customHeight="1" x14ac:dyDescent="0.25">
      <c r="A65" s="31"/>
      <c r="B65" s="38" t="s">
        <v>955</v>
      </c>
      <c r="C65" s="201"/>
      <c r="D65" s="201"/>
      <c r="E65" s="118"/>
      <c r="F65" s="202"/>
      <c r="G65" s="202"/>
      <c r="H65" s="39"/>
      <c r="I65" s="39"/>
      <c r="J65" s="38"/>
      <c r="K65" s="117"/>
      <c r="L65" s="151"/>
      <c r="M65" s="151"/>
      <c r="N65" s="151"/>
      <c r="O65" s="151"/>
      <c r="P65" s="151"/>
      <c r="Q65" s="125"/>
      <c r="R65" s="31"/>
      <c r="V65" s="100"/>
      <c r="W65" s="103"/>
      <c r="X65" s="101"/>
      <c r="Y65" s="101"/>
      <c r="Z65" s="101"/>
      <c r="AA65" s="101"/>
      <c r="AB65" s="101"/>
      <c r="AC65" s="101"/>
      <c r="AD65" s="101"/>
      <c r="AE65" s="102"/>
      <c r="AF65" s="102"/>
      <c r="AG65" s="102"/>
      <c r="AH65" s="102"/>
      <c r="AI65" s="102"/>
      <c r="AJ65" s="101"/>
      <c r="AK65" s="101"/>
      <c r="AL65" s="101"/>
      <c r="AM65" s="101"/>
      <c r="AN65" s="103"/>
      <c r="AO65" s="102"/>
    </row>
    <row r="66" spans="1:41" ht="33" customHeight="1" x14ac:dyDescent="0.25">
      <c r="A66" s="31"/>
      <c r="B66" s="38" t="s">
        <v>956</v>
      </c>
      <c r="C66" s="201"/>
      <c r="D66" s="201"/>
      <c r="E66" s="118"/>
      <c r="F66" s="202"/>
      <c r="G66" s="202"/>
      <c r="H66" s="39"/>
      <c r="I66" s="39"/>
      <c r="J66" s="38"/>
      <c r="K66" s="117"/>
      <c r="L66" s="151"/>
      <c r="M66" s="151"/>
      <c r="N66" s="151"/>
      <c r="O66" s="151"/>
      <c r="P66" s="151"/>
      <c r="Q66" s="125"/>
      <c r="R66" s="31"/>
      <c r="V66" s="100"/>
      <c r="W66" s="103"/>
      <c r="X66" s="101"/>
      <c r="Y66" s="101"/>
      <c r="Z66" s="101"/>
      <c r="AA66" s="101"/>
      <c r="AB66" s="101"/>
      <c r="AC66" s="101"/>
      <c r="AD66" s="101"/>
      <c r="AE66" s="102"/>
      <c r="AF66" s="102"/>
      <c r="AG66" s="102"/>
      <c r="AH66" s="102"/>
      <c r="AI66" s="102"/>
      <c r="AJ66" s="101"/>
      <c r="AK66" s="101"/>
      <c r="AL66" s="101"/>
      <c r="AM66" s="101"/>
      <c r="AN66" s="103"/>
      <c r="AO66" s="102"/>
    </row>
    <row r="67" spans="1:41" ht="33" customHeight="1" x14ac:dyDescent="0.25">
      <c r="A67" s="31"/>
      <c r="B67" s="38" t="s">
        <v>957</v>
      </c>
      <c r="C67" s="201"/>
      <c r="D67" s="201"/>
      <c r="E67" s="118"/>
      <c r="F67" s="202"/>
      <c r="G67" s="202"/>
      <c r="H67" s="39"/>
      <c r="I67" s="39"/>
      <c r="J67" s="38"/>
      <c r="K67" s="117"/>
      <c r="L67" s="151"/>
      <c r="M67" s="151"/>
      <c r="N67" s="151"/>
      <c r="O67" s="151"/>
      <c r="P67" s="151"/>
      <c r="Q67" s="125"/>
      <c r="R67" s="31"/>
      <c r="V67" s="100"/>
      <c r="W67" s="103"/>
      <c r="X67" s="101"/>
      <c r="Y67" s="101"/>
      <c r="Z67" s="101"/>
      <c r="AA67" s="101"/>
      <c r="AB67" s="101"/>
      <c r="AC67" s="101"/>
      <c r="AD67" s="101"/>
      <c r="AE67" s="102"/>
      <c r="AF67" s="102"/>
      <c r="AG67" s="102"/>
      <c r="AH67" s="102"/>
      <c r="AI67" s="102"/>
      <c r="AJ67" s="101"/>
      <c r="AK67" s="101"/>
      <c r="AL67" s="101"/>
      <c r="AM67" s="101"/>
      <c r="AN67" s="103"/>
      <c r="AO67" s="102"/>
    </row>
    <row r="68" spans="1:41" ht="33" customHeight="1" x14ac:dyDescent="0.25">
      <c r="A68" s="31"/>
      <c r="B68" s="38" t="s">
        <v>958</v>
      </c>
      <c r="C68" s="201"/>
      <c r="D68" s="201"/>
      <c r="E68" s="118"/>
      <c r="F68" s="202"/>
      <c r="G68" s="202"/>
      <c r="H68" s="39"/>
      <c r="I68" s="39"/>
      <c r="J68" s="38"/>
      <c r="K68" s="117"/>
      <c r="L68" s="151"/>
      <c r="M68" s="151"/>
      <c r="N68" s="151"/>
      <c r="O68" s="151"/>
      <c r="P68" s="151"/>
      <c r="Q68" s="125"/>
      <c r="R68" s="31"/>
      <c r="V68" s="100"/>
      <c r="W68" s="103"/>
      <c r="X68" s="101"/>
      <c r="Y68" s="101"/>
      <c r="Z68" s="101"/>
      <c r="AA68" s="101"/>
      <c r="AB68" s="101"/>
      <c r="AC68" s="101"/>
      <c r="AD68" s="101"/>
      <c r="AE68" s="102"/>
      <c r="AF68" s="102"/>
      <c r="AG68" s="102"/>
      <c r="AH68" s="102"/>
      <c r="AI68" s="102"/>
      <c r="AJ68" s="101"/>
      <c r="AK68" s="101"/>
      <c r="AL68" s="101"/>
      <c r="AM68" s="101"/>
      <c r="AN68" s="103"/>
      <c r="AO68" s="102"/>
    </row>
    <row r="69" spans="1:41" ht="33" customHeight="1" x14ac:dyDescent="0.25">
      <c r="A69" s="31"/>
      <c r="B69" s="38" t="s">
        <v>959</v>
      </c>
      <c r="C69" s="201"/>
      <c r="D69" s="201"/>
      <c r="E69" s="118"/>
      <c r="F69" s="202"/>
      <c r="G69" s="202"/>
      <c r="H69" s="39"/>
      <c r="I69" s="39"/>
      <c r="J69" s="38"/>
      <c r="K69" s="117"/>
      <c r="L69" s="151"/>
      <c r="M69" s="151"/>
      <c r="N69" s="151"/>
      <c r="O69" s="151"/>
      <c r="P69" s="151"/>
      <c r="Q69" s="125"/>
      <c r="R69" s="31"/>
      <c r="V69" s="100"/>
      <c r="W69" s="103"/>
      <c r="X69" s="101"/>
      <c r="Y69" s="101"/>
      <c r="Z69" s="101"/>
      <c r="AA69" s="101"/>
      <c r="AB69" s="101"/>
      <c r="AC69" s="101"/>
      <c r="AD69" s="101"/>
      <c r="AE69" s="102"/>
      <c r="AF69" s="102"/>
      <c r="AG69" s="102"/>
      <c r="AH69" s="102"/>
      <c r="AI69" s="102"/>
      <c r="AJ69" s="101"/>
      <c r="AK69" s="101"/>
      <c r="AL69" s="101"/>
      <c r="AM69" s="101"/>
      <c r="AN69" s="103"/>
      <c r="AO69" s="102"/>
    </row>
    <row r="70" spans="1:41" ht="33" customHeight="1" x14ac:dyDescent="0.25">
      <c r="A70" s="31"/>
      <c r="B70" s="38" t="s">
        <v>960</v>
      </c>
      <c r="C70" s="201"/>
      <c r="D70" s="201"/>
      <c r="E70" s="118"/>
      <c r="F70" s="202"/>
      <c r="G70" s="202"/>
      <c r="H70" s="39"/>
      <c r="I70" s="39"/>
      <c r="J70" s="38"/>
      <c r="K70" s="117"/>
      <c r="L70" s="151"/>
      <c r="M70" s="151"/>
      <c r="N70" s="151"/>
      <c r="O70" s="151"/>
      <c r="P70" s="151"/>
      <c r="Q70" s="125"/>
      <c r="R70" s="31"/>
      <c r="V70" s="100"/>
      <c r="W70" s="103"/>
      <c r="X70" s="101"/>
      <c r="Y70" s="101"/>
      <c r="Z70" s="101"/>
      <c r="AA70" s="101"/>
      <c r="AB70" s="101"/>
      <c r="AC70" s="101"/>
      <c r="AD70" s="101"/>
      <c r="AE70" s="102"/>
      <c r="AF70" s="102"/>
      <c r="AG70" s="102"/>
      <c r="AH70" s="102"/>
      <c r="AI70" s="102"/>
      <c r="AJ70" s="101"/>
      <c r="AK70" s="101"/>
      <c r="AL70" s="101"/>
      <c r="AM70" s="101"/>
      <c r="AN70" s="103"/>
      <c r="AO70" s="102"/>
    </row>
    <row r="71" spans="1:41" ht="33" customHeight="1" x14ac:dyDescent="0.25">
      <c r="A71" s="31"/>
      <c r="B71" s="38" t="s">
        <v>961</v>
      </c>
      <c r="C71" s="201"/>
      <c r="D71" s="201"/>
      <c r="E71" s="118"/>
      <c r="F71" s="202"/>
      <c r="G71" s="202"/>
      <c r="H71" s="39"/>
      <c r="I71" s="39"/>
      <c r="J71" s="38"/>
      <c r="K71" s="117"/>
      <c r="L71" s="151"/>
      <c r="M71" s="151"/>
      <c r="N71" s="151"/>
      <c r="O71" s="151"/>
      <c r="P71" s="151"/>
      <c r="Q71" s="125"/>
      <c r="R71" s="31"/>
      <c r="V71" s="100"/>
      <c r="W71" s="103"/>
      <c r="X71" s="101"/>
      <c r="Y71" s="101"/>
      <c r="Z71" s="101"/>
      <c r="AA71" s="101"/>
      <c r="AB71" s="101"/>
      <c r="AC71" s="101"/>
      <c r="AD71" s="101"/>
      <c r="AE71" s="102"/>
      <c r="AF71" s="102"/>
      <c r="AG71" s="102"/>
      <c r="AH71" s="102"/>
      <c r="AI71" s="102"/>
      <c r="AJ71" s="101"/>
      <c r="AK71" s="101"/>
      <c r="AL71" s="101"/>
      <c r="AM71" s="101"/>
      <c r="AN71" s="103"/>
      <c r="AO71" s="102"/>
    </row>
    <row r="72" spans="1:41" ht="33" customHeight="1" x14ac:dyDescent="0.25">
      <c r="A72" s="31"/>
      <c r="B72" s="38" t="s">
        <v>962</v>
      </c>
      <c r="C72" s="201"/>
      <c r="D72" s="201"/>
      <c r="E72" s="118"/>
      <c r="F72" s="202"/>
      <c r="G72" s="202"/>
      <c r="H72" s="39"/>
      <c r="I72" s="39"/>
      <c r="J72" s="38"/>
      <c r="K72" s="117"/>
      <c r="L72" s="151"/>
      <c r="M72" s="151"/>
      <c r="N72" s="151"/>
      <c r="O72" s="151"/>
      <c r="P72" s="151"/>
      <c r="Q72" s="125"/>
      <c r="R72" s="31"/>
      <c r="V72" s="100"/>
      <c r="W72" s="103"/>
      <c r="X72" s="101"/>
      <c r="Y72" s="101"/>
      <c r="Z72" s="101"/>
      <c r="AA72" s="101"/>
      <c r="AB72" s="101"/>
      <c r="AC72" s="101"/>
      <c r="AD72" s="101"/>
      <c r="AE72" s="102"/>
      <c r="AF72" s="102"/>
      <c r="AG72" s="102"/>
      <c r="AH72" s="102"/>
      <c r="AI72" s="102"/>
      <c r="AJ72" s="101"/>
      <c r="AK72" s="101"/>
      <c r="AL72" s="101"/>
      <c r="AM72" s="101"/>
      <c r="AN72" s="103"/>
      <c r="AO72" s="102"/>
    </row>
    <row r="73" spans="1:41" ht="33" customHeight="1" x14ac:dyDescent="0.25">
      <c r="A73" s="31"/>
      <c r="B73" s="38" t="s">
        <v>963</v>
      </c>
      <c r="C73" s="201"/>
      <c r="D73" s="201"/>
      <c r="E73" s="118"/>
      <c r="F73" s="202"/>
      <c r="G73" s="202"/>
      <c r="H73" s="39"/>
      <c r="I73" s="39"/>
      <c r="J73" s="38"/>
      <c r="K73" s="117"/>
      <c r="L73" s="151"/>
      <c r="M73" s="151"/>
      <c r="N73" s="151"/>
      <c r="O73" s="151"/>
      <c r="P73" s="151"/>
      <c r="Q73" s="125"/>
      <c r="R73" s="31"/>
      <c r="V73" s="100"/>
      <c r="W73" s="103"/>
      <c r="X73" s="101"/>
      <c r="Y73" s="101"/>
      <c r="Z73" s="101"/>
      <c r="AA73" s="101"/>
      <c r="AB73" s="101"/>
      <c r="AC73" s="101"/>
      <c r="AD73" s="101"/>
      <c r="AE73" s="102"/>
      <c r="AF73" s="102"/>
      <c r="AG73" s="102"/>
      <c r="AH73" s="102"/>
      <c r="AI73" s="102"/>
      <c r="AJ73" s="101"/>
      <c r="AK73" s="101"/>
      <c r="AL73" s="101"/>
      <c r="AM73" s="101"/>
      <c r="AN73" s="103"/>
      <c r="AO73" s="102"/>
    </row>
    <row r="74" spans="1:41" ht="33" customHeight="1" x14ac:dyDescent="0.25">
      <c r="A74" s="31"/>
      <c r="B74" s="38" t="s">
        <v>964</v>
      </c>
      <c r="C74" s="201"/>
      <c r="D74" s="201"/>
      <c r="E74" s="118"/>
      <c r="F74" s="202"/>
      <c r="G74" s="202"/>
      <c r="H74" s="39"/>
      <c r="I74" s="39"/>
      <c r="J74" s="38"/>
      <c r="K74" s="117"/>
      <c r="L74" s="151"/>
      <c r="M74" s="151"/>
      <c r="N74" s="151"/>
      <c r="O74" s="151"/>
      <c r="P74" s="151"/>
      <c r="Q74" s="125"/>
      <c r="R74" s="31"/>
      <c r="V74" s="100"/>
      <c r="W74" s="103"/>
      <c r="X74" s="101"/>
      <c r="Y74" s="101"/>
      <c r="Z74" s="101"/>
      <c r="AA74" s="101"/>
      <c r="AB74" s="101"/>
      <c r="AC74" s="101"/>
      <c r="AD74" s="101"/>
      <c r="AE74" s="102"/>
      <c r="AF74" s="102"/>
      <c r="AG74" s="102"/>
      <c r="AH74" s="102"/>
      <c r="AI74" s="102"/>
      <c r="AJ74" s="101"/>
      <c r="AK74" s="101"/>
      <c r="AL74" s="101"/>
      <c r="AM74" s="101"/>
      <c r="AN74" s="103"/>
      <c r="AO74" s="102"/>
    </row>
    <row r="75" spans="1:41" ht="33" customHeight="1" x14ac:dyDescent="0.25">
      <c r="A75" s="31"/>
      <c r="B75" s="38" t="s">
        <v>965</v>
      </c>
      <c r="C75" s="201"/>
      <c r="D75" s="201"/>
      <c r="E75" s="118"/>
      <c r="F75" s="202"/>
      <c r="G75" s="202"/>
      <c r="H75" s="39"/>
      <c r="I75" s="39"/>
      <c r="J75" s="38"/>
      <c r="K75" s="117"/>
      <c r="L75" s="151"/>
      <c r="M75" s="151"/>
      <c r="N75" s="151"/>
      <c r="O75" s="151"/>
      <c r="P75" s="151"/>
      <c r="Q75" s="125"/>
      <c r="R75" s="31"/>
      <c r="V75" s="100"/>
      <c r="W75" s="103"/>
      <c r="X75" s="101"/>
      <c r="Y75" s="101"/>
      <c r="Z75" s="101"/>
      <c r="AA75" s="101"/>
      <c r="AB75" s="101"/>
      <c r="AC75" s="101"/>
      <c r="AD75" s="101"/>
      <c r="AE75" s="102"/>
      <c r="AF75" s="102"/>
      <c r="AG75" s="102"/>
      <c r="AH75" s="102"/>
      <c r="AI75" s="102"/>
      <c r="AJ75" s="101"/>
      <c r="AK75" s="101"/>
      <c r="AL75" s="101"/>
      <c r="AM75" s="101"/>
      <c r="AN75" s="103"/>
      <c r="AO75" s="102"/>
    </row>
    <row r="76" spans="1:41" ht="33" customHeight="1" x14ac:dyDescent="0.25">
      <c r="A76" s="31"/>
      <c r="B76" s="38" t="s">
        <v>966</v>
      </c>
      <c r="C76" s="201"/>
      <c r="D76" s="201"/>
      <c r="E76" s="118"/>
      <c r="F76" s="202"/>
      <c r="G76" s="202"/>
      <c r="H76" s="39"/>
      <c r="I76" s="39"/>
      <c r="J76" s="38"/>
      <c r="K76" s="117"/>
      <c r="L76" s="151"/>
      <c r="M76" s="151"/>
      <c r="N76" s="151"/>
      <c r="O76" s="151"/>
      <c r="P76" s="151"/>
      <c r="Q76" s="125"/>
      <c r="R76" s="31"/>
      <c r="V76" s="100"/>
      <c r="W76" s="103"/>
      <c r="X76" s="101"/>
      <c r="Y76" s="101"/>
      <c r="Z76" s="101"/>
      <c r="AA76" s="101"/>
      <c r="AB76" s="101"/>
      <c r="AC76" s="101"/>
      <c r="AD76" s="101"/>
      <c r="AE76" s="102"/>
      <c r="AF76" s="102"/>
      <c r="AG76" s="102"/>
      <c r="AH76" s="102"/>
      <c r="AI76" s="102"/>
      <c r="AJ76" s="101"/>
      <c r="AK76" s="101"/>
      <c r="AL76" s="101"/>
      <c r="AM76" s="101"/>
      <c r="AN76" s="103"/>
      <c r="AO76" s="102"/>
    </row>
    <row r="77" spans="1:41" ht="33" customHeight="1" x14ac:dyDescent="0.25">
      <c r="A77" s="31"/>
      <c r="B77" s="38" t="s">
        <v>967</v>
      </c>
      <c r="C77" s="201"/>
      <c r="D77" s="201"/>
      <c r="E77" s="118"/>
      <c r="F77" s="202"/>
      <c r="G77" s="202"/>
      <c r="H77" s="39"/>
      <c r="I77" s="39"/>
      <c r="J77" s="38"/>
      <c r="K77" s="117"/>
      <c r="L77" s="151"/>
      <c r="M77" s="151"/>
      <c r="N77" s="151"/>
      <c r="O77" s="151"/>
      <c r="P77" s="151"/>
      <c r="Q77" s="125"/>
      <c r="R77" s="31"/>
      <c r="V77" s="100"/>
      <c r="W77" s="103"/>
      <c r="X77" s="101"/>
      <c r="Y77" s="101"/>
      <c r="Z77" s="101"/>
      <c r="AA77" s="101"/>
      <c r="AB77" s="101"/>
      <c r="AC77" s="101"/>
      <c r="AD77" s="101"/>
      <c r="AE77" s="102"/>
      <c r="AF77" s="102"/>
      <c r="AG77" s="102"/>
      <c r="AH77" s="102"/>
      <c r="AI77" s="102"/>
      <c r="AJ77" s="101"/>
      <c r="AK77" s="101"/>
      <c r="AL77" s="101"/>
      <c r="AM77" s="101"/>
      <c r="AN77" s="103"/>
      <c r="AO77" s="102"/>
    </row>
    <row r="78" spans="1:41" ht="33" customHeight="1" x14ac:dyDescent="0.25">
      <c r="A78" s="31"/>
      <c r="B78" s="38" t="s">
        <v>968</v>
      </c>
      <c r="C78" s="201"/>
      <c r="D78" s="201"/>
      <c r="E78" s="118"/>
      <c r="F78" s="202"/>
      <c r="G78" s="202"/>
      <c r="H78" s="39"/>
      <c r="I78" s="39"/>
      <c r="J78" s="38"/>
      <c r="K78" s="117"/>
      <c r="L78" s="151"/>
      <c r="M78" s="151"/>
      <c r="N78" s="151"/>
      <c r="O78" s="151"/>
      <c r="P78" s="151"/>
      <c r="Q78" s="125"/>
      <c r="R78" s="31"/>
      <c r="V78" s="100"/>
      <c r="W78" s="103"/>
      <c r="X78" s="101"/>
      <c r="Y78" s="101"/>
      <c r="Z78" s="101"/>
      <c r="AA78" s="101"/>
      <c r="AB78" s="101"/>
      <c r="AC78" s="101"/>
      <c r="AD78" s="101"/>
      <c r="AE78" s="102"/>
      <c r="AF78" s="102"/>
      <c r="AG78" s="102"/>
      <c r="AH78" s="102"/>
      <c r="AI78" s="102"/>
      <c r="AJ78" s="101"/>
      <c r="AK78" s="101"/>
      <c r="AL78" s="101"/>
      <c r="AM78" s="101"/>
      <c r="AN78" s="103"/>
      <c r="AO78" s="102"/>
    </row>
    <row r="79" spans="1:41" ht="33" customHeight="1" x14ac:dyDescent="0.25">
      <c r="A79" s="31"/>
      <c r="B79" s="38" t="s">
        <v>969</v>
      </c>
      <c r="C79" s="201"/>
      <c r="D79" s="201"/>
      <c r="E79" s="118"/>
      <c r="F79" s="202"/>
      <c r="G79" s="202"/>
      <c r="H79" s="39"/>
      <c r="I79" s="39"/>
      <c r="J79" s="38"/>
      <c r="K79" s="117"/>
      <c r="L79" s="151"/>
      <c r="M79" s="151"/>
      <c r="N79" s="151"/>
      <c r="O79" s="151"/>
      <c r="P79" s="151"/>
      <c r="Q79" s="125"/>
      <c r="R79" s="31"/>
      <c r="V79" s="100"/>
      <c r="W79" s="103"/>
      <c r="X79" s="101"/>
      <c r="Y79" s="101"/>
      <c r="Z79" s="101"/>
      <c r="AA79" s="101"/>
      <c r="AB79" s="101"/>
      <c r="AC79" s="101"/>
      <c r="AD79" s="101"/>
      <c r="AE79" s="102"/>
      <c r="AF79" s="102"/>
      <c r="AG79" s="102"/>
      <c r="AH79" s="102"/>
      <c r="AI79" s="102"/>
      <c r="AJ79" s="101"/>
      <c r="AK79" s="101"/>
      <c r="AL79" s="101"/>
      <c r="AM79" s="101"/>
      <c r="AN79" s="103"/>
      <c r="AO79" s="102"/>
    </row>
    <row r="80" spans="1:41" ht="33" customHeight="1" x14ac:dyDescent="0.25">
      <c r="A80" s="31"/>
      <c r="B80" s="38" t="s">
        <v>970</v>
      </c>
      <c r="C80" s="201"/>
      <c r="D80" s="201"/>
      <c r="E80" s="118"/>
      <c r="F80" s="202"/>
      <c r="G80" s="202"/>
      <c r="H80" s="39"/>
      <c r="I80" s="39"/>
      <c r="J80" s="38"/>
      <c r="K80" s="117"/>
      <c r="L80" s="151"/>
      <c r="M80" s="151"/>
      <c r="N80" s="151"/>
      <c r="O80" s="151"/>
      <c r="P80" s="151"/>
      <c r="Q80" s="125"/>
      <c r="R80" s="31"/>
      <c r="V80" s="100"/>
      <c r="W80" s="103"/>
      <c r="X80" s="101"/>
      <c r="Y80" s="101"/>
      <c r="Z80" s="101"/>
      <c r="AA80" s="101"/>
      <c r="AB80" s="101"/>
      <c r="AC80" s="101"/>
      <c r="AD80" s="101"/>
      <c r="AE80" s="102"/>
      <c r="AF80" s="102"/>
      <c r="AG80" s="102"/>
      <c r="AH80" s="102"/>
      <c r="AI80" s="102"/>
      <c r="AJ80" s="101"/>
      <c r="AK80" s="101"/>
      <c r="AL80" s="101"/>
      <c r="AM80" s="101"/>
      <c r="AN80" s="103"/>
      <c r="AO80" s="102"/>
    </row>
    <row r="81" spans="1:41" x14ac:dyDescent="0.25">
      <c r="A81" s="31"/>
      <c r="B81" s="31"/>
      <c r="C81" s="31"/>
      <c r="D81" s="31"/>
      <c r="E81" s="31"/>
      <c r="F81" s="31"/>
      <c r="G81" s="31"/>
      <c r="H81" s="31"/>
      <c r="I81" s="31"/>
      <c r="J81" s="31"/>
      <c r="K81" s="31"/>
      <c r="L81" s="31"/>
      <c r="M81" s="31"/>
      <c r="N81" s="31"/>
      <c r="O81" s="31"/>
      <c r="P81" s="31"/>
      <c r="Q81" s="31"/>
      <c r="R81" s="31"/>
      <c r="V81" s="100"/>
      <c r="W81" s="103"/>
      <c r="X81" s="101"/>
      <c r="Y81" s="101"/>
      <c r="Z81" s="101"/>
      <c r="AA81" s="101"/>
      <c r="AB81" s="101"/>
      <c r="AC81" s="101"/>
      <c r="AD81" s="101"/>
      <c r="AE81" s="102"/>
      <c r="AF81" s="102"/>
      <c r="AG81" s="102"/>
      <c r="AH81" s="102"/>
      <c r="AI81" s="102"/>
      <c r="AJ81" s="101"/>
      <c r="AK81" s="101"/>
      <c r="AL81" s="101"/>
      <c r="AM81" s="101"/>
      <c r="AN81" s="103"/>
      <c r="AO81" s="102"/>
    </row>
    <row r="82" spans="1:41" x14ac:dyDescent="0.25">
      <c r="P82" s="40"/>
      <c r="Q82" s="40"/>
      <c r="V82" s="100"/>
      <c r="W82" s="103"/>
      <c r="X82" s="101"/>
      <c r="Y82" s="101"/>
      <c r="Z82" s="101"/>
      <c r="AA82" s="101"/>
      <c r="AB82" s="101"/>
      <c r="AC82" s="101"/>
      <c r="AD82" s="101"/>
      <c r="AE82" s="102"/>
      <c r="AF82" s="102"/>
      <c r="AG82" s="102"/>
      <c r="AH82" s="102"/>
      <c r="AI82" s="102"/>
      <c r="AJ82" s="101"/>
      <c r="AK82" s="101"/>
      <c r="AL82" s="101"/>
      <c r="AM82" s="101"/>
      <c r="AN82" s="103"/>
      <c r="AO82" s="102"/>
    </row>
    <row r="83" spans="1:41" x14ac:dyDescent="0.25">
      <c r="V83" s="100"/>
      <c r="W83" s="103"/>
      <c r="X83" s="101"/>
      <c r="Y83" s="101"/>
      <c r="Z83" s="101"/>
      <c r="AA83" s="101"/>
      <c r="AB83" s="101"/>
      <c r="AC83" s="101"/>
      <c r="AD83" s="101"/>
      <c r="AE83" s="102"/>
      <c r="AF83" s="102"/>
      <c r="AG83" s="102"/>
      <c r="AH83" s="102"/>
      <c r="AI83" s="102"/>
      <c r="AJ83" s="101"/>
      <c r="AK83" s="101"/>
      <c r="AL83" s="101"/>
      <c r="AM83" s="101"/>
      <c r="AN83" s="103"/>
      <c r="AO83" s="102"/>
    </row>
    <row r="84" spans="1:41" x14ac:dyDescent="0.25">
      <c r="V84" s="100"/>
      <c r="W84" s="103"/>
      <c r="X84" s="101"/>
      <c r="Y84" s="101"/>
      <c r="Z84" s="101"/>
      <c r="AA84" s="101"/>
      <c r="AB84" s="101"/>
      <c r="AC84" s="101"/>
      <c r="AD84" s="101"/>
      <c r="AE84" s="102"/>
      <c r="AF84" s="102"/>
      <c r="AG84" s="102"/>
      <c r="AH84" s="102"/>
      <c r="AI84" s="102"/>
      <c r="AJ84" s="101"/>
      <c r="AK84" s="101"/>
      <c r="AL84" s="101"/>
      <c r="AM84" s="101"/>
      <c r="AN84" s="103"/>
      <c r="AO84" s="102"/>
    </row>
    <row r="85" spans="1:41" x14ac:dyDescent="0.25">
      <c r="V85" s="100"/>
      <c r="W85" s="103"/>
      <c r="X85" s="101"/>
      <c r="Y85" s="101"/>
      <c r="Z85" s="101"/>
      <c r="AA85" s="101"/>
      <c r="AB85" s="101"/>
      <c r="AC85" s="101"/>
      <c r="AD85" s="101"/>
      <c r="AE85" s="102"/>
      <c r="AF85" s="102"/>
      <c r="AG85" s="102"/>
      <c r="AH85" s="102"/>
      <c r="AI85" s="102"/>
      <c r="AJ85" s="101"/>
      <c r="AK85" s="101"/>
      <c r="AL85" s="101"/>
      <c r="AM85" s="101"/>
      <c r="AN85" s="103"/>
      <c r="AO85" s="102"/>
    </row>
    <row r="86" spans="1:41" x14ac:dyDescent="0.25">
      <c r="V86" s="100"/>
      <c r="W86" s="103"/>
      <c r="X86" s="101"/>
      <c r="Y86" s="101"/>
      <c r="Z86" s="101"/>
      <c r="AA86" s="101"/>
      <c r="AB86" s="101"/>
      <c r="AC86" s="101"/>
      <c r="AD86" s="101"/>
      <c r="AE86" s="102"/>
      <c r="AF86" s="102"/>
      <c r="AG86" s="102"/>
      <c r="AH86" s="102"/>
      <c r="AI86" s="102"/>
      <c r="AJ86" s="101"/>
      <c r="AK86" s="101"/>
      <c r="AL86" s="101"/>
      <c r="AM86" s="101"/>
      <c r="AN86" s="103"/>
      <c r="AO86" s="102"/>
    </row>
    <row r="87" spans="1:41" x14ac:dyDescent="0.25">
      <c r="V87" s="100"/>
      <c r="W87" s="103"/>
      <c r="X87" s="101"/>
      <c r="Y87" s="101"/>
      <c r="Z87" s="101"/>
      <c r="AA87" s="101"/>
      <c r="AB87" s="101"/>
      <c r="AC87" s="101"/>
      <c r="AD87" s="101"/>
      <c r="AE87" s="102"/>
      <c r="AF87" s="102"/>
      <c r="AG87" s="102"/>
      <c r="AH87" s="102"/>
      <c r="AI87" s="102"/>
      <c r="AJ87" s="101"/>
      <c r="AK87" s="101"/>
      <c r="AL87" s="101"/>
      <c r="AM87" s="101"/>
      <c r="AN87" s="103"/>
      <c r="AO87" s="102"/>
    </row>
    <row r="88" spans="1:41" x14ac:dyDescent="0.25">
      <c r="V88" s="100"/>
      <c r="W88" s="103"/>
      <c r="X88" s="101"/>
      <c r="Y88" s="103"/>
      <c r="Z88" s="103"/>
      <c r="AA88" s="101"/>
      <c r="AB88" s="101"/>
      <c r="AC88" s="101"/>
      <c r="AD88" s="101"/>
      <c r="AE88" s="102"/>
      <c r="AF88" s="102"/>
      <c r="AG88" s="102"/>
      <c r="AH88" s="102"/>
      <c r="AI88" s="102"/>
      <c r="AJ88" s="101"/>
      <c r="AK88" s="101"/>
      <c r="AL88" s="101"/>
      <c r="AM88" s="101"/>
      <c r="AN88" s="103"/>
      <c r="AO88" s="102"/>
    </row>
    <row r="89" spans="1:41" x14ac:dyDescent="0.25">
      <c r="V89" s="100"/>
      <c r="W89" s="103"/>
      <c r="X89" s="101"/>
      <c r="Y89" s="103"/>
      <c r="Z89" s="103"/>
      <c r="AA89" s="101"/>
      <c r="AB89" s="101"/>
      <c r="AC89" s="101"/>
      <c r="AD89" s="101"/>
      <c r="AE89" s="102"/>
      <c r="AF89" s="102"/>
      <c r="AG89" s="102"/>
      <c r="AH89" s="102"/>
      <c r="AI89" s="102"/>
      <c r="AJ89" s="101"/>
      <c r="AK89" s="101"/>
      <c r="AL89" s="101"/>
      <c r="AM89" s="101"/>
      <c r="AN89" s="103"/>
      <c r="AO89" s="102"/>
    </row>
    <row r="90" spans="1:41" x14ac:dyDescent="0.25">
      <c r="V90" s="100"/>
      <c r="W90" s="103"/>
      <c r="X90" s="101"/>
      <c r="Y90" s="103"/>
      <c r="Z90" s="103"/>
      <c r="AA90" s="101"/>
      <c r="AB90" s="101"/>
      <c r="AC90" s="101"/>
      <c r="AD90" s="101"/>
      <c r="AE90" s="102"/>
      <c r="AF90" s="102"/>
      <c r="AG90" s="102"/>
      <c r="AH90" s="102"/>
      <c r="AI90" s="102"/>
      <c r="AJ90" s="101"/>
      <c r="AK90" s="101"/>
      <c r="AL90" s="101"/>
      <c r="AM90" s="101"/>
      <c r="AN90" s="103"/>
      <c r="AO90" s="102"/>
    </row>
    <row r="91" spans="1:41" x14ac:dyDescent="0.25">
      <c r="V91" s="100"/>
      <c r="W91" s="103"/>
      <c r="X91" s="101"/>
      <c r="Y91" s="103"/>
      <c r="Z91" s="103"/>
      <c r="AA91" s="101"/>
      <c r="AB91" s="101"/>
      <c r="AC91" s="101"/>
      <c r="AD91" s="101"/>
      <c r="AE91" s="102"/>
      <c r="AF91" s="102"/>
      <c r="AG91" s="102"/>
      <c r="AH91" s="102"/>
      <c r="AI91" s="102"/>
      <c r="AJ91" s="101"/>
      <c r="AK91" s="101"/>
      <c r="AL91" s="101"/>
      <c r="AM91" s="101"/>
      <c r="AN91" s="103"/>
      <c r="AO91" s="102"/>
    </row>
    <row r="92" spans="1:41" x14ac:dyDescent="0.25">
      <c r="V92" s="109"/>
      <c r="W92" s="110"/>
      <c r="X92" s="111"/>
      <c r="Y92" s="111"/>
      <c r="Z92" s="110"/>
      <c r="AA92" s="110"/>
      <c r="AB92" s="101"/>
      <c r="AC92" s="101"/>
      <c r="AD92" s="101"/>
      <c r="AE92" s="102"/>
      <c r="AF92" s="102"/>
      <c r="AG92" s="102"/>
      <c r="AH92" s="102"/>
      <c r="AI92" s="102"/>
      <c r="AJ92" s="101"/>
      <c r="AK92" s="101"/>
      <c r="AL92" s="101"/>
      <c r="AM92" s="101"/>
      <c r="AN92" s="103"/>
      <c r="AO92" s="102"/>
    </row>
    <row r="93" spans="1:41" x14ac:dyDescent="0.25">
      <c r="V93" s="109"/>
      <c r="W93" s="103"/>
      <c r="X93" s="105"/>
      <c r="Y93" s="105"/>
      <c r="Z93" s="105"/>
      <c r="AA93" s="105"/>
      <c r="AB93" s="101"/>
      <c r="AC93" s="101"/>
      <c r="AD93" s="101"/>
      <c r="AE93" s="102"/>
      <c r="AF93" s="102"/>
      <c r="AG93" s="102"/>
      <c r="AH93" s="102"/>
      <c r="AI93" s="102"/>
      <c r="AJ93" s="101"/>
      <c r="AK93" s="101"/>
      <c r="AL93" s="101"/>
      <c r="AM93" s="101"/>
      <c r="AN93" s="103"/>
      <c r="AO93" s="102"/>
    </row>
    <row r="94" spans="1:41" x14ac:dyDescent="0.25">
      <c r="V94" s="109"/>
      <c r="W94" s="103"/>
      <c r="X94" s="101"/>
      <c r="Y94" s="101"/>
      <c r="Z94" s="101"/>
      <c r="AA94" s="101"/>
      <c r="AB94" s="101"/>
      <c r="AC94" s="101"/>
      <c r="AD94" s="101"/>
      <c r="AE94" s="102"/>
      <c r="AF94" s="102"/>
      <c r="AG94" s="102"/>
      <c r="AH94" s="102"/>
      <c r="AI94" s="102"/>
      <c r="AJ94" s="101"/>
      <c r="AK94" s="101"/>
      <c r="AL94" s="101"/>
      <c r="AM94" s="101"/>
      <c r="AN94" s="103"/>
      <c r="AO94" s="102"/>
    </row>
    <row r="95" spans="1:41" x14ac:dyDescent="0.25">
      <c r="V95" s="109"/>
      <c r="W95" s="103"/>
      <c r="X95" s="101"/>
      <c r="Y95" s="101"/>
      <c r="Z95" s="101"/>
      <c r="AA95" s="101"/>
      <c r="AB95" s="101"/>
      <c r="AC95" s="101"/>
      <c r="AD95" s="101"/>
      <c r="AE95" s="102"/>
      <c r="AF95" s="102"/>
      <c r="AG95" s="102"/>
      <c r="AH95" s="102"/>
      <c r="AI95" s="102"/>
      <c r="AJ95" s="101"/>
      <c r="AK95" s="101"/>
      <c r="AL95" s="101"/>
      <c r="AM95" s="101"/>
      <c r="AN95" s="103"/>
      <c r="AO95" s="102"/>
    </row>
    <row r="96" spans="1:41" x14ac:dyDescent="0.25">
      <c r="V96" s="109"/>
      <c r="W96" s="103"/>
      <c r="X96" s="101"/>
      <c r="Y96" s="101"/>
      <c r="Z96" s="101"/>
      <c r="AA96" s="101"/>
      <c r="AB96" s="101"/>
      <c r="AC96" s="101"/>
      <c r="AD96" s="101"/>
      <c r="AE96" s="104"/>
      <c r="AF96" s="102"/>
      <c r="AG96" s="102"/>
      <c r="AH96" s="102"/>
      <c r="AI96" s="102"/>
      <c r="AJ96" s="101"/>
      <c r="AK96" s="101"/>
      <c r="AL96" s="101"/>
      <c r="AM96" s="101"/>
      <c r="AN96" s="103"/>
      <c r="AO96" s="102"/>
    </row>
    <row r="97" spans="22:41" x14ac:dyDescent="0.25">
      <c r="V97" s="109"/>
      <c r="W97" s="103"/>
      <c r="X97" s="101"/>
      <c r="Y97" s="101"/>
      <c r="Z97" s="101"/>
      <c r="AA97" s="101"/>
      <c r="AB97" s="101"/>
      <c r="AC97" s="101"/>
      <c r="AD97" s="101"/>
      <c r="AE97" s="104"/>
      <c r="AF97" s="102"/>
      <c r="AG97" s="102"/>
      <c r="AH97" s="102"/>
      <c r="AI97" s="102"/>
      <c r="AJ97" s="101"/>
      <c r="AK97" s="101"/>
      <c r="AL97" s="101"/>
      <c r="AM97" s="101"/>
      <c r="AN97" s="103"/>
      <c r="AO97" s="102"/>
    </row>
    <row r="98" spans="22:41" x14ac:dyDescent="0.25">
      <c r="V98" s="109"/>
      <c r="W98" s="103"/>
      <c r="X98" s="101"/>
      <c r="Y98" s="101"/>
      <c r="Z98" s="101"/>
      <c r="AA98" s="101"/>
      <c r="AB98" s="101"/>
      <c r="AC98" s="101"/>
      <c r="AD98" s="101"/>
      <c r="AE98" s="102"/>
      <c r="AF98" s="102"/>
      <c r="AG98" s="102"/>
      <c r="AH98" s="102"/>
      <c r="AI98" s="102"/>
      <c r="AJ98" s="101"/>
      <c r="AK98" s="101"/>
      <c r="AL98" s="101"/>
      <c r="AM98" s="101"/>
      <c r="AN98" s="103"/>
      <c r="AO98" s="102"/>
    </row>
    <row r="99" spans="22:41" x14ac:dyDescent="0.25">
      <c r="V99" s="109"/>
      <c r="W99" s="103"/>
      <c r="X99" s="101"/>
      <c r="Y99" s="101"/>
      <c r="Z99" s="101"/>
      <c r="AA99" s="101"/>
      <c r="AB99" s="101"/>
      <c r="AC99" s="101"/>
      <c r="AD99" s="101"/>
      <c r="AE99" s="102"/>
      <c r="AF99" s="102"/>
      <c r="AG99" s="102"/>
      <c r="AH99" s="102"/>
      <c r="AI99" s="102"/>
      <c r="AJ99" s="101"/>
      <c r="AK99" s="101"/>
      <c r="AL99" s="101"/>
      <c r="AM99" s="101"/>
      <c r="AN99" s="103"/>
      <c r="AO99" s="102"/>
    </row>
    <row r="100" spans="22:41" x14ac:dyDescent="0.25">
      <c r="V100" s="109"/>
      <c r="W100" s="103"/>
      <c r="X100" s="101"/>
      <c r="Y100" s="101"/>
      <c r="Z100" s="101"/>
      <c r="AA100" s="101"/>
      <c r="AB100" s="101"/>
      <c r="AC100" s="101"/>
      <c r="AD100" s="101"/>
      <c r="AE100" s="102"/>
      <c r="AF100" s="102"/>
      <c r="AG100" s="102"/>
      <c r="AH100" s="102"/>
      <c r="AI100" s="102"/>
      <c r="AJ100" s="101"/>
      <c r="AK100" s="101"/>
      <c r="AL100" s="101"/>
      <c r="AM100" s="101"/>
      <c r="AN100" s="103"/>
      <c r="AO100" s="102"/>
    </row>
    <row r="101" spans="22:41" x14ac:dyDescent="0.25">
      <c r="V101" s="109"/>
      <c r="W101" s="103"/>
      <c r="X101" s="101"/>
      <c r="Y101" s="101"/>
      <c r="Z101" s="101"/>
      <c r="AA101" s="101"/>
      <c r="AB101" s="101"/>
      <c r="AC101" s="101"/>
      <c r="AD101" s="101"/>
      <c r="AE101" s="102"/>
      <c r="AF101" s="102"/>
      <c r="AG101" s="102"/>
      <c r="AH101" s="102"/>
      <c r="AI101" s="102"/>
      <c r="AJ101" s="101"/>
      <c r="AK101" s="101"/>
      <c r="AL101" s="101"/>
      <c r="AM101" s="101"/>
      <c r="AN101" s="103"/>
      <c r="AO101" s="102"/>
    </row>
    <row r="102" spans="22:41" x14ac:dyDescent="0.25">
      <c r="V102" s="109"/>
      <c r="W102" s="103"/>
      <c r="X102" s="101"/>
      <c r="Y102" s="101"/>
      <c r="Z102" s="101"/>
      <c r="AA102" s="101"/>
      <c r="AB102" s="101"/>
      <c r="AC102" s="101"/>
      <c r="AD102" s="101"/>
      <c r="AE102" s="102"/>
      <c r="AF102" s="102"/>
      <c r="AG102" s="102"/>
      <c r="AH102" s="102"/>
      <c r="AI102" s="102"/>
      <c r="AJ102" s="101"/>
      <c r="AK102" s="101"/>
      <c r="AL102" s="101"/>
      <c r="AM102" s="101"/>
      <c r="AN102" s="103"/>
      <c r="AO102" s="102"/>
    </row>
    <row r="103" spans="22:41" x14ac:dyDescent="0.25">
      <c r="V103" s="109"/>
      <c r="W103" s="103"/>
      <c r="X103" s="101"/>
      <c r="Y103" s="101"/>
      <c r="Z103" s="101"/>
      <c r="AA103" s="101"/>
      <c r="AB103" s="101"/>
      <c r="AC103" s="101"/>
      <c r="AD103" s="101"/>
      <c r="AE103" s="102"/>
      <c r="AF103" s="102"/>
      <c r="AG103" s="102"/>
      <c r="AH103" s="102"/>
      <c r="AI103" s="102"/>
      <c r="AJ103" s="101"/>
      <c r="AK103" s="101"/>
      <c r="AL103" s="101"/>
      <c r="AM103" s="101"/>
      <c r="AN103" s="103"/>
      <c r="AO103" s="102"/>
    </row>
    <row r="104" spans="22:41" x14ac:dyDescent="0.25">
      <c r="V104" s="109"/>
      <c r="W104" s="103"/>
      <c r="X104" s="101"/>
      <c r="Y104" s="101"/>
      <c r="Z104" s="101"/>
      <c r="AA104" s="101"/>
      <c r="AB104" s="101"/>
      <c r="AC104" s="101"/>
      <c r="AD104" s="101"/>
      <c r="AE104" s="102"/>
      <c r="AF104" s="102"/>
      <c r="AG104" s="102"/>
      <c r="AH104" s="102"/>
      <c r="AI104" s="102"/>
      <c r="AJ104" s="101"/>
      <c r="AK104" s="101"/>
      <c r="AL104" s="101"/>
      <c r="AM104" s="101"/>
      <c r="AN104" s="103"/>
      <c r="AO104" s="102"/>
    </row>
    <row r="105" spans="22:41" x14ac:dyDescent="0.25">
      <c r="V105" s="109"/>
      <c r="W105" s="103"/>
      <c r="X105" s="101"/>
      <c r="Y105" s="101"/>
      <c r="Z105" s="101"/>
      <c r="AA105" s="101"/>
      <c r="AB105" s="101"/>
      <c r="AC105" s="101"/>
      <c r="AD105" s="101"/>
      <c r="AE105" s="102"/>
      <c r="AF105" s="102"/>
      <c r="AG105" s="102"/>
      <c r="AH105" s="102"/>
      <c r="AI105" s="102"/>
      <c r="AJ105" s="101"/>
      <c r="AK105" s="101"/>
      <c r="AL105" s="101"/>
      <c r="AM105" s="101"/>
      <c r="AN105" s="103"/>
      <c r="AO105" s="102"/>
    </row>
    <row r="106" spans="22:41" x14ac:dyDescent="0.25">
      <c r="V106" s="109"/>
      <c r="W106" s="103"/>
      <c r="X106" s="101"/>
      <c r="Y106" s="101"/>
      <c r="Z106" s="101"/>
      <c r="AA106" s="101"/>
      <c r="AB106" s="101"/>
      <c r="AC106" s="101"/>
      <c r="AD106" s="101"/>
      <c r="AE106" s="102"/>
      <c r="AF106" s="102"/>
      <c r="AG106" s="102"/>
      <c r="AH106" s="102"/>
      <c r="AI106" s="102"/>
      <c r="AJ106" s="101"/>
      <c r="AK106" s="101"/>
      <c r="AL106" s="101"/>
      <c r="AM106" s="101"/>
      <c r="AN106" s="103"/>
      <c r="AO106" s="102"/>
    </row>
    <row r="107" spans="22:41" x14ac:dyDescent="0.25">
      <c r="V107" s="109"/>
      <c r="W107" s="103"/>
      <c r="X107" s="101"/>
      <c r="Y107" s="101"/>
      <c r="Z107" s="101"/>
      <c r="AA107" s="101"/>
      <c r="AB107" s="101"/>
      <c r="AC107" s="101"/>
      <c r="AD107" s="101"/>
      <c r="AE107" s="102"/>
      <c r="AF107" s="102"/>
      <c r="AG107" s="102"/>
      <c r="AH107" s="102"/>
      <c r="AI107" s="102"/>
      <c r="AJ107" s="101"/>
      <c r="AK107" s="101"/>
      <c r="AL107" s="101"/>
      <c r="AM107" s="101"/>
      <c r="AN107" s="103"/>
      <c r="AO107" s="102"/>
    </row>
    <row r="108" spans="22:41" x14ac:dyDescent="0.25">
      <c r="V108" s="109"/>
      <c r="W108" s="103"/>
      <c r="X108" s="101"/>
      <c r="Y108" s="101"/>
      <c r="Z108" s="101"/>
      <c r="AA108" s="101"/>
      <c r="AB108" s="101"/>
      <c r="AC108" s="101"/>
      <c r="AD108" s="101"/>
      <c r="AE108" s="102"/>
      <c r="AF108" s="102"/>
      <c r="AG108" s="102"/>
      <c r="AH108" s="102"/>
      <c r="AI108" s="102"/>
      <c r="AJ108" s="101"/>
      <c r="AK108" s="101"/>
      <c r="AL108" s="101"/>
      <c r="AM108" s="101"/>
      <c r="AN108" s="103"/>
      <c r="AO108" s="102"/>
    </row>
    <row r="109" spans="22:41" x14ac:dyDescent="0.25">
      <c r="V109" s="109"/>
      <c r="W109" s="103"/>
      <c r="X109" s="101"/>
      <c r="Y109" s="101"/>
      <c r="Z109" s="101"/>
      <c r="AA109" s="101"/>
      <c r="AB109" s="101"/>
      <c r="AC109" s="101"/>
      <c r="AD109" s="101"/>
      <c r="AE109" s="102"/>
      <c r="AF109" s="102"/>
      <c r="AG109" s="102"/>
      <c r="AH109" s="102"/>
      <c r="AI109" s="102"/>
      <c r="AJ109" s="101"/>
      <c r="AK109" s="101"/>
      <c r="AL109" s="101"/>
      <c r="AM109" s="101"/>
      <c r="AN109" s="103"/>
      <c r="AO109" s="102"/>
    </row>
    <row r="110" spans="22:41" x14ac:dyDescent="0.25">
      <c r="V110" s="109"/>
      <c r="W110" s="112"/>
      <c r="X110" s="113"/>
      <c r="Y110" s="114"/>
      <c r="Z110" s="115"/>
      <c r="AA110" s="115"/>
      <c r="AB110" s="101"/>
      <c r="AC110" s="101"/>
      <c r="AD110" s="101"/>
      <c r="AE110" s="102"/>
      <c r="AF110" s="102"/>
      <c r="AG110" s="102"/>
      <c r="AH110" s="102"/>
      <c r="AI110" s="102"/>
      <c r="AJ110" s="101"/>
      <c r="AK110" s="101"/>
      <c r="AL110" s="101"/>
      <c r="AM110" s="101"/>
      <c r="AN110" s="103"/>
      <c r="AO110" s="102"/>
    </row>
    <row r="111" spans="22:41" x14ac:dyDescent="0.25">
      <c r="V111" s="109"/>
      <c r="W111" s="103"/>
      <c r="X111" s="105"/>
      <c r="Y111" s="116"/>
      <c r="Z111" s="116"/>
      <c r="AA111" s="116"/>
      <c r="AB111" s="101"/>
      <c r="AC111" s="101"/>
      <c r="AD111" s="101"/>
      <c r="AE111" s="102"/>
      <c r="AF111" s="102"/>
      <c r="AG111" s="102"/>
      <c r="AH111" s="102"/>
      <c r="AI111" s="102"/>
      <c r="AJ111" s="101"/>
      <c r="AK111" s="101"/>
      <c r="AL111" s="101"/>
      <c r="AM111" s="101"/>
      <c r="AN111" s="103"/>
      <c r="AO111" s="102"/>
    </row>
  </sheetData>
  <sheetProtection formatCells="0" formatColumns="0" formatRows="0" insertColumns="0" insertRows="0"/>
  <customSheetViews>
    <customSheetView guid="{9A1E2B58-CC53-4D8C-886A-202AEA42F0EF}" scale="70" showPageBreaks="1" fitToPage="1" printArea="1" hiddenRows="1">
      <pane ySplit="17" topLeftCell="A18" activePane="bottomLeft" state="frozen"/>
      <selection pane="bottomLeft" activeCell="E19" sqref="E19:H19"/>
      <pageMargins left="0.35433070866141736" right="0.15748031496062992" top="0.23622047244094491" bottom="0.27559055118110237" header="0.15748031496062992" footer="0.15748031496062992"/>
      <pageSetup paperSize="9" scale="46" fitToHeight="0" orientation="landscape" r:id="rId1"/>
      <headerFooter>
        <oddFooter>&amp;L&amp;BITER Confidential&amp;B&amp;C&amp;D&amp;RPage &amp;P</oddFooter>
      </headerFooter>
    </customSheetView>
  </customSheetViews>
  <mergeCells count="166">
    <mergeCell ref="F76:G76"/>
    <mergeCell ref="F77:G77"/>
    <mergeCell ref="F78:G78"/>
    <mergeCell ref="F79:G79"/>
    <mergeCell ref="F80:G80"/>
    <mergeCell ref="F66:G66"/>
    <mergeCell ref="F67:G67"/>
    <mergeCell ref="F68:G68"/>
    <mergeCell ref="F69:G69"/>
    <mergeCell ref="F70:G70"/>
    <mergeCell ref="F71:G71"/>
    <mergeCell ref="F72:G72"/>
    <mergeCell ref="F73:G73"/>
    <mergeCell ref="F74:G74"/>
    <mergeCell ref="F58:G58"/>
    <mergeCell ref="F59:G59"/>
    <mergeCell ref="F60:G60"/>
    <mergeCell ref="F61:G61"/>
    <mergeCell ref="F62:G62"/>
    <mergeCell ref="F63:G63"/>
    <mergeCell ref="F64:G64"/>
    <mergeCell ref="F65:G65"/>
    <mergeCell ref="F75:G75"/>
    <mergeCell ref="C73:D73"/>
    <mergeCell ref="C74:D74"/>
    <mergeCell ref="C75:D75"/>
    <mergeCell ref="C76:D76"/>
    <mergeCell ref="C77:D77"/>
    <mergeCell ref="C78:D78"/>
    <mergeCell ref="C79:D79"/>
    <mergeCell ref="C80:D80"/>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C64:D64"/>
    <mergeCell ref="C65:D65"/>
    <mergeCell ref="C66:D66"/>
    <mergeCell ref="C67:D67"/>
    <mergeCell ref="C68:D68"/>
    <mergeCell ref="C69:D69"/>
    <mergeCell ref="C70:D70"/>
    <mergeCell ref="C71:D71"/>
    <mergeCell ref="C72:D72"/>
    <mergeCell ref="Q1:Q2"/>
    <mergeCell ref="K26:Q26"/>
    <mergeCell ref="K27:Q27"/>
    <mergeCell ref="E1:K2"/>
    <mergeCell ref="L1:L2"/>
    <mergeCell ref="K18:Q18"/>
    <mergeCell ref="K19:Q19"/>
    <mergeCell ref="K20:Q20"/>
    <mergeCell ref="K22:Q22"/>
    <mergeCell ref="K23:Q23"/>
    <mergeCell ref="K25:Q25"/>
    <mergeCell ref="I25:J25"/>
    <mergeCell ref="E18:H18"/>
    <mergeCell ref="E19:H19"/>
    <mergeCell ref="E20:H20"/>
    <mergeCell ref="E15:F15"/>
    <mergeCell ref="E16:F16"/>
    <mergeCell ref="E3:F3"/>
    <mergeCell ref="E4:F4"/>
    <mergeCell ref="E5:F5"/>
    <mergeCell ref="E6:F6"/>
    <mergeCell ref="E7:F7"/>
    <mergeCell ref="E8:F8"/>
    <mergeCell ref="E9:F9"/>
    <mergeCell ref="C61:D61"/>
    <mergeCell ref="E10:F10"/>
    <mergeCell ref="E11:F11"/>
    <mergeCell ref="I22:J22"/>
    <mergeCell ref="I18:J18"/>
    <mergeCell ref="I20:J20"/>
    <mergeCell ref="I19:J19"/>
    <mergeCell ref="K28:Q28"/>
    <mergeCell ref="E33:H33"/>
    <mergeCell ref="E31:H31"/>
    <mergeCell ref="E32:H32"/>
    <mergeCell ref="E30:H30"/>
    <mergeCell ref="E29:H29"/>
    <mergeCell ref="E28:H28"/>
    <mergeCell ref="I32:J32"/>
    <mergeCell ref="I31:J31"/>
    <mergeCell ref="I33:J33"/>
    <mergeCell ref="K29:Q29"/>
    <mergeCell ref="K30:Q30"/>
    <mergeCell ref="K31:Q31"/>
    <mergeCell ref="K32:Q32"/>
    <mergeCell ref="K33:Q33"/>
    <mergeCell ref="E22:H22"/>
    <mergeCell ref="F57:G57"/>
    <mergeCell ref="C52:D52"/>
    <mergeCell ref="C53:D53"/>
    <mergeCell ref="C54:D54"/>
    <mergeCell ref="C55:D55"/>
    <mergeCell ref="C56:D56"/>
    <mergeCell ref="C57:D57"/>
    <mergeCell ref="C58:D58"/>
    <mergeCell ref="C59:D59"/>
    <mergeCell ref="C60:D60"/>
    <mergeCell ref="C63:D63"/>
    <mergeCell ref="F51:G51"/>
    <mergeCell ref="F52:G52"/>
    <mergeCell ref="F53:G53"/>
    <mergeCell ref="F54:G54"/>
    <mergeCell ref="F55:G55"/>
    <mergeCell ref="F56:G56"/>
    <mergeCell ref="C36:D36"/>
    <mergeCell ref="C37:D37"/>
    <mergeCell ref="C38:D38"/>
    <mergeCell ref="C39:D39"/>
    <mergeCell ref="C40:D40"/>
    <mergeCell ref="C41:D41"/>
    <mergeCell ref="C42:D42"/>
    <mergeCell ref="C43:D43"/>
    <mergeCell ref="C44:D44"/>
    <mergeCell ref="C62:D62"/>
    <mergeCell ref="C45:D45"/>
    <mergeCell ref="C46:D46"/>
    <mergeCell ref="C47:D47"/>
    <mergeCell ref="C48:D48"/>
    <mergeCell ref="C49:D49"/>
    <mergeCell ref="C50:D50"/>
    <mergeCell ref="C51:D51"/>
    <mergeCell ref="B33:D33"/>
    <mergeCell ref="B31:D31"/>
    <mergeCell ref="B32:D32"/>
    <mergeCell ref="C35:D35"/>
    <mergeCell ref="I23:J23"/>
    <mergeCell ref="I26:J26"/>
    <mergeCell ref="I28:J28"/>
    <mergeCell ref="I29:J29"/>
    <mergeCell ref="E25:H25"/>
    <mergeCell ref="E23:H23"/>
    <mergeCell ref="I30:J30"/>
    <mergeCell ref="B28:D28"/>
    <mergeCell ref="B30:D30"/>
    <mergeCell ref="B29:D29"/>
    <mergeCell ref="B22:D22"/>
    <mergeCell ref="B23:D23"/>
    <mergeCell ref="B26:D26"/>
    <mergeCell ref="I27:J27"/>
    <mergeCell ref="E12:F12"/>
    <mergeCell ref="E13:F13"/>
    <mergeCell ref="E14:F14"/>
    <mergeCell ref="B3:D3"/>
    <mergeCell ref="B27:D27"/>
    <mergeCell ref="E27:H27"/>
    <mergeCell ref="E26:H26"/>
    <mergeCell ref="B18:D18"/>
    <mergeCell ref="B19:D19"/>
    <mergeCell ref="B20:D20"/>
    <mergeCell ref="B25:D25"/>
  </mergeCells>
  <conditionalFormatting sqref="K26">
    <cfRule type="containsBlanks" dxfId="3" priority="10">
      <formula>LEN(TRIM(K26))=0</formula>
    </cfRule>
  </conditionalFormatting>
  <conditionalFormatting sqref="E3 K12:K13 K3 K6:K10 E5:E16 K15:K16">
    <cfRule type="cellIs" dxfId="2" priority="12" operator="equal">
      <formula>"Filled"</formula>
    </cfRule>
    <cfRule type="expression" priority="13">
      <formula>IF($E$18="","blank","not blank")</formula>
    </cfRule>
  </conditionalFormatting>
  <conditionalFormatting sqref="L3:O16">
    <cfRule type="cellIs" dxfId="1" priority="2" operator="equal">
      <formula>"Filled"</formula>
    </cfRule>
    <cfRule type="expression" priority="3">
      <formula>IF($E$18="","blank","not blank")</formula>
    </cfRule>
  </conditionalFormatting>
  <conditionalFormatting sqref="L36:Q80">
    <cfRule type="expression" dxfId="0" priority="1" stopIfTrue="1">
      <formula>AND(NOT(ISBLANK($H36)),(ISBLANK(L36)))</formula>
    </cfRule>
  </conditionalFormatting>
  <dataValidations count="4">
    <dataValidation type="list" allowBlank="1" showInputMessage="1" showErrorMessage="1" sqref="N36:N80">
      <formula1>$V$36:$V$39</formula1>
    </dataValidation>
    <dataValidation type="list" showInputMessage="1" showErrorMessage="1" sqref="O36:O80">
      <formula1>$U$36:$U$41</formula1>
    </dataValidation>
    <dataValidation type="list" allowBlank="1" showInputMessage="1" showErrorMessage="1" sqref="P36:P80">
      <formula1>$W$36:$W$38</formula1>
    </dataValidation>
    <dataValidation type="list" allowBlank="1" showInputMessage="1" showErrorMessage="1" sqref="M36:M80">
      <formula1>$X$36:$X$40</formula1>
    </dataValidation>
  </dataValidations>
  <hyperlinks>
    <hyperlink ref="E28" r:id="rId2" display="Yanchun.Qiao@iter.org"/>
    <hyperlink ref="K23" r:id="rId3" display="name@manufacturer.com"/>
    <hyperlink ref="E23" r:id="rId4" display="name@exporter.com"/>
  </hyperlinks>
  <pageMargins left="0.35433070866141736" right="0.15748031496062992" top="0.23622047244094491" bottom="0.27559055118110237" header="0.15748031496062992" footer="0.15748031496062992"/>
  <pageSetup paperSize="9" scale="41" fitToHeight="0" orientation="landscape" r:id="rId5"/>
  <headerFooter>
    <oddFooter>&amp;L&amp;BITER Confidential&amp;B&amp;C&amp;D&amp;RPage &amp;P</oddFooter>
  </headerFooter>
  <drawing r:id="rId6"/>
  <extLst>
    <ext xmlns:x14="http://schemas.microsoft.com/office/spreadsheetml/2009/9/main" uri="{78C0D931-6437-407d-A8EE-F0AAD7539E65}">
      <x14:conditionalFormattings>
        <x14:conditionalFormatting xmlns:xm="http://schemas.microsoft.com/office/excel/2006/main">
          <x14:cfRule type="containsText" priority="11" operator="containsText" id="{3B71D07C-4E44-4643-9616-3053966C58C5}">
            <xm:f>NOT(ISERROR(SEARCH(IF(A18="","NO DATA",A18),E18)))</xm:f>
            <xm:f>IF(A18="","NO DATA",A18)</xm:f>
            <x14:dxf/>
          </x14:cfRule>
          <xm:sqref>E18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PA CONTRACT" prompt="Please select the PA.">
          <x14:formula1>
            <xm:f>PA!$A$2:$A$275</xm:f>
          </x14:formula1>
          <xm:sqref>E19</xm:sqref>
        </x14:dataValidation>
        <x14:dataValidation type="list" allowBlank="1" showInputMessage="1" showErrorMessage="1" promptTitle="WAY OF TRANSPORT" prompt="Please select.">
          <x14:formula1>
            <xm:f>DATA!$D$4:$D$7</xm:f>
          </x14:formula1>
          <xm:sqref>K31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75"/>
  <sheetViews>
    <sheetView topLeftCell="A47" zoomScale="115" zoomScaleNormal="115" workbookViewId="0">
      <selection activeCell="H57" sqref="H57"/>
    </sheetView>
  </sheetViews>
  <sheetFormatPr defaultRowHeight="15.75" customHeight="1" x14ac:dyDescent="0.25"/>
  <cols>
    <col min="1" max="1" width="16.42578125" customWidth="1"/>
    <col min="2" max="2" width="7.28515625" customWidth="1"/>
    <col min="3" max="3" width="99.5703125" bestFit="1" customWidth="1"/>
    <col min="4" max="4" width="12.85546875" bestFit="1" customWidth="1"/>
  </cols>
  <sheetData>
    <row r="1" spans="1:4" ht="15.75" customHeight="1" thickBot="1" x14ac:dyDescent="0.3">
      <c r="A1" s="5" t="s">
        <v>7</v>
      </c>
      <c r="B1" s="5" t="s">
        <v>8</v>
      </c>
      <c r="C1" s="5" t="s">
        <v>6</v>
      </c>
      <c r="D1" s="4" t="s">
        <v>5</v>
      </c>
    </row>
    <row r="2" spans="1:4" ht="15.75" customHeight="1" x14ac:dyDescent="0.25">
      <c r="A2" s="8" t="s">
        <v>10</v>
      </c>
      <c r="B2" s="9" t="s">
        <v>11</v>
      </c>
      <c r="C2" s="7" t="s">
        <v>690</v>
      </c>
      <c r="D2" s="6" t="s">
        <v>9</v>
      </c>
    </row>
    <row r="3" spans="1:4" ht="15.75" customHeight="1" x14ac:dyDescent="0.25">
      <c r="A3" s="12" t="s">
        <v>13</v>
      </c>
      <c r="B3" s="13" t="s">
        <v>14</v>
      </c>
      <c r="C3" s="11" t="s">
        <v>690</v>
      </c>
      <c r="D3" s="10" t="s">
        <v>12</v>
      </c>
    </row>
    <row r="4" spans="1:4" ht="15.75" customHeight="1" x14ac:dyDescent="0.25">
      <c r="A4" s="12" t="s">
        <v>16</v>
      </c>
      <c r="B4" s="13" t="s">
        <v>11</v>
      </c>
      <c r="C4" s="11" t="s">
        <v>691</v>
      </c>
      <c r="D4" s="10" t="s">
        <v>15</v>
      </c>
    </row>
    <row r="5" spans="1:4" ht="15.75" customHeight="1" x14ac:dyDescent="0.25">
      <c r="A5" s="16" t="s">
        <v>18</v>
      </c>
      <c r="B5" s="13" t="s">
        <v>19</v>
      </c>
      <c r="C5" s="11" t="s">
        <v>853</v>
      </c>
      <c r="D5" s="10" t="s">
        <v>17</v>
      </c>
    </row>
    <row r="6" spans="1:4" ht="15.75" customHeight="1" x14ac:dyDescent="0.25">
      <c r="A6" s="12" t="s">
        <v>21</v>
      </c>
      <c r="B6" s="13" t="s">
        <v>14</v>
      </c>
      <c r="C6" s="11" t="s">
        <v>692</v>
      </c>
      <c r="D6" s="10" t="s">
        <v>20</v>
      </c>
    </row>
    <row r="7" spans="1:4" ht="15.75" customHeight="1" x14ac:dyDescent="0.25">
      <c r="A7" s="12" t="s">
        <v>23</v>
      </c>
      <c r="B7" s="13" t="s">
        <v>14</v>
      </c>
      <c r="C7" s="11" t="s">
        <v>692</v>
      </c>
      <c r="D7" s="10" t="s">
        <v>22</v>
      </c>
    </row>
    <row r="8" spans="1:4" ht="15.75" customHeight="1" x14ac:dyDescent="0.25">
      <c r="A8" s="12" t="s">
        <v>25</v>
      </c>
      <c r="B8" s="13" t="s">
        <v>26</v>
      </c>
      <c r="C8" s="11" t="s">
        <v>693</v>
      </c>
      <c r="D8" s="10" t="s">
        <v>24</v>
      </c>
    </row>
    <row r="9" spans="1:4" ht="15.75" customHeight="1" x14ac:dyDescent="0.25">
      <c r="A9" s="12" t="s">
        <v>28</v>
      </c>
      <c r="B9" s="13" t="s">
        <v>29</v>
      </c>
      <c r="C9" s="11" t="s">
        <v>694</v>
      </c>
      <c r="D9" s="10" t="s">
        <v>27</v>
      </c>
    </row>
    <row r="10" spans="1:4" ht="15.75" customHeight="1" x14ac:dyDescent="0.25">
      <c r="A10" s="12" t="s">
        <v>31</v>
      </c>
      <c r="B10" s="13" t="s">
        <v>11</v>
      </c>
      <c r="C10" s="11" t="s">
        <v>695</v>
      </c>
      <c r="D10" s="10" t="s">
        <v>30</v>
      </c>
    </row>
    <row r="11" spans="1:4" ht="15.75" customHeight="1" x14ac:dyDescent="0.25">
      <c r="A11" s="12" t="s">
        <v>33</v>
      </c>
      <c r="B11" s="13" t="s">
        <v>26</v>
      </c>
      <c r="C11" s="11" t="s">
        <v>696</v>
      </c>
      <c r="D11" s="10" t="s">
        <v>32</v>
      </c>
    </row>
    <row r="12" spans="1:4" ht="15.75" customHeight="1" x14ac:dyDescent="0.25">
      <c r="A12" s="16" t="s">
        <v>35</v>
      </c>
      <c r="B12" s="13" t="s">
        <v>19</v>
      </c>
      <c r="C12" s="11" t="s">
        <v>854</v>
      </c>
      <c r="D12" s="10" t="s">
        <v>34</v>
      </c>
    </row>
    <row r="13" spans="1:4" ht="15.75" customHeight="1" x14ac:dyDescent="0.25">
      <c r="A13" s="12" t="s">
        <v>37</v>
      </c>
      <c r="B13" s="13" t="s">
        <v>38</v>
      </c>
      <c r="C13" s="11" t="s">
        <v>697</v>
      </c>
      <c r="D13" s="10" t="s">
        <v>36</v>
      </c>
    </row>
    <row r="14" spans="1:4" ht="15.75" customHeight="1" x14ac:dyDescent="0.25">
      <c r="A14" s="12" t="s">
        <v>40</v>
      </c>
      <c r="B14" s="13" t="s">
        <v>26</v>
      </c>
      <c r="C14" s="3" t="s">
        <v>698</v>
      </c>
      <c r="D14" s="10" t="s">
        <v>39</v>
      </c>
    </row>
    <row r="15" spans="1:4" ht="15.75" customHeight="1" x14ac:dyDescent="0.25">
      <c r="A15" s="16" t="s">
        <v>42</v>
      </c>
      <c r="B15" s="13" t="s">
        <v>19</v>
      </c>
      <c r="C15" s="11" t="s">
        <v>855</v>
      </c>
      <c r="D15" s="10" t="s">
        <v>41</v>
      </c>
    </row>
    <row r="16" spans="1:4" ht="15.75" customHeight="1" x14ac:dyDescent="0.25">
      <c r="A16" s="16" t="s">
        <v>44</v>
      </c>
      <c r="B16" s="13" t="s">
        <v>19</v>
      </c>
      <c r="C16" s="11" t="s">
        <v>856</v>
      </c>
      <c r="D16" s="10" t="s">
        <v>43</v>
      </c>
    </row>
    <row r="17" spans="1:4" ht="15.75" customHeight="1" x14ac:dyDescent="0.25">
      <c r="A17" s="12" t="s">
        <v>46</v>
      </c>
      <c r="B17" s="13" t="s">
        <v>26</v>
      </c>
      <c r="C17" s="11" t="s">
        <v>699</v>
      </c>
      <c r="D17" s="10" t="s">
        <v>45</v>
      </c>
    </row>
    <row r="18" spans="1:4" ht="15.75" customHeight="1" x14ac:dyDescent="0.25">
      <c r="A18" s="12" t="s">
        <v>48</v>
      </c>
      <c r="B18" s="13" t="s">
        <v>11</v>
      </c>
      <c r="C18" s="11" t="s">
        <v>699</v>
      </c>
      <c r="D18" s="10" t="s">
        <v>47</v>
      </c>
    </row>
    <row r="19" spans="1:4" ht="15.75" customHeight="1" x14ac:dyDescent="0.25">
      <c r="A19" s="12" t="s">
        <v>50</v>
      </c>
      <c r="B19" s="13" t="s">
        <v>14</v>
      </c>
      <c r="C19" s="11" t="s">
        <v>699</v>
      </c>
      <c r="D19" s="10" t="s">
        <v>49</v>
      </c>
    </row>
    <row r="20" spans="1:4" ht="15.75" customHeight="1" x14ac:dyDescent="0.25">
      <c r="A20" s="12" t="s">
        <v>52</v>
      </c>
      <c r="B20" s="13" t="s">
        <v>53</v>
      </c>
      <c r="C20" s="11" t="s">
        <v>699</v>
      </c>
      <c r="D20" s="10" t="s">
        <v>51</v>
      </c>
    </row>
    <row r="21" spans="1:4" ht="15.75" customHeight="1" x14ac:dyDescent="0.25">
      <c r="A21" s="12" t="s">
        <v>55</v>
      </c>
      <c r="B21" s="13" t="s">
        <v>29</v>
      </c>
      <c r="C21" s="11" t="s">
        <v>699</v>
      </c>
      <c r="D21" s="10" t="s">
        <v>54</v>
      </c>
    </row>
    <row r="22" spans="1:4" ht="15.75" customHeight="1" x14ac:dyDescent="0.25">
      <c r="A22" s="12" t="s">
        <v>57</v>
      </c>
      <c r="B22" s="13" t="s">
        <v>38</v>
      </c>
      <c r="C22" s="11" t="s">
        <v>699</v>
      </c>
      <c r="D22" s="10" t="s">
        <v>56</v>
      </c>
    </row>
    <row r="23" spans="1:4" ht="15.75" customHeight="1" x14ac:dyDescent="0.25">
      <c r="A23" s="12" t="s">
        <v>59</v>
      </c>
      <c r="B23" s="13" t="s">
        <v>14</v>
      </c>
      <c r="C23" s="11" t="s">
        <v>700</v>
      </c>
      <c r="D23" s="10" t="s">
        <v>58</v>
      </c>
    </row>
    <row r="24" spans="1:4" ht="15.75" customHeight="1" x14ac:dyDescent="0.25">
      <c r="A24" s="12" t="s">
        <v>61</v>
      </c>
      <c r="B24" s="13" t="s">
        <v>26</v>
      </c>
      <c r="C24" s="11" t="s">
        <v>701</v>
      </c>
      <c r="D24" s="10" t="s">
        <v>60</v>
      </c>
    </row>
    <row r="25" spans="1:4" ht="15.75" customHeight="1" x14ac:dyDescent="0.25">
      <c r="A25" s="12" t="s">
        <v>63</v>
      </c>
      <c r="B25" s="13" t="s">
        <v>26</v>
      </c>
      <c r="C25" s="11" t="s">
        <v>702</v>
      </c>
      <c r="D25" s="10" t="s">
        <v>62</v>
      </c>
    </row>
    <row r="26" spans="1:4" ht="15.75" customHeight="1" x14ac:dyDescent="0.25">
      <c r="A26" s="12" t="s">
        <v>65</v>
      </c>
      <c r="B26" s="13" t="s">
        <v>11</v>
      </c>
      <c r="C26" s="11" t="s">
        <v>701</v>
      </c>
      <c r="D26" s="10" t="s">
        <v>64</v>
      </c>
    </row>
    <row r="27" spans="1:4" ht="15.75" customHeight="1" x14ac:dyDescent="0.25">
      <c r="A27" s="12" t="s">
        <v>67</v>
      </c>
      <c r="B27" s="13" t="s">
        <v>29</v>
      </c>
      <c r="C27" s="11" t="s">
        <v>701</v>
      </c>
      <c r="D27" s="10" t="s">
        <v>66</v>
      </c>
    </row>
    <row r="28" spans="1:4" ht="15.75" customHeight="1" x14ac:dyDescent="0.25">
      <c r="A28" s="12" t="s">
        <v>69</v>
      </c>
      <c r="B28" s="13" t="s">
        <v>11</v>
      </c>
      <c r="C28" s="11" t="s">
        <v>703</v>
      </c>
      <c r="D28" s="10" t="s">
        <v>68</v>
      </c>
    </row>
    <row r="29" spans="1:4" ht="15.75" customHeight="1" x14ac:dyDescent="0.25">
      <c r="A29" s="12" t="s">
        <v>71</v>
      </c>
      <c r="B29" s="13" t="s">
        <v>11</v>
      </c>
      <c r="C29" s="11" t="s">
        <v>703</v>
      </c>
      <c r="D29" s="10" t="s">
        <v>70</v>
      </c>
    </row>
    <row r="30" spans="1:4" ht="15.75" customHeight="1" x14ac:dyDescent="0.25">
      <c r="A30" s="16" t="s">
        <v>73</v>
      </c>
      <c r="B30" s="13" t="s">
        <v>19</v>
      </c>
      <c r="C30" s="11" t="s">
        <v>857</v>
      </c>
      <c r="D30" s="10" t="s">
        <v>72</v>
      </c>
    </row>
    <row r="31" spans="1:4" ht="15.75" customHeight="1" x14ac:dyDescent="0.25">
      <c r="A31" s="12" t="s">
        <v>75</v>
      </c>
      <c r="B31" s="13" t="s">
        <v>53</v>
      </c>
      <c r="C31" s="11" t="s">
        <v>703</v>
      </c>
      <c r="D31" s="10" t="s">
        <v>74</v>
      </c>
    </row>
    <row r="32" spans="1:4" ht="15.75" customHeight="1" x14ac:dyDescent="0.25">
      <c r="A32" s="12" t="s">
        <v>77</v>
      </c>
      <c r="B32" s="13" t="s">
        <v>78</v>
      </c>
      <c r="C32" s="11" t="s">
        <v>704</v>
      </c>
      <c r="D32" s="10" t="s">
        <v>76</v>
      </c>
    </row>
    <row r="33" spans="1:5" ht="15.75" customHeight="1" x14ac:dyDescent="0.25">
      <c r="A33" s="16" t="s">
        <v>80</v>
      </c>
      <c r="B33" s="13" t="s">
        <v>19</v>
      </c>
      <c r="C33" s="11" t="s">
        <v>858</v>
      </c>
      <c r="D33" s="10" t="s">
        <v>79</v>
      </c>
    </row>
    <row r="34" spans="1:5" ht="15.75" customHeight="1" x14ac:dyDescent="0.25">
      <c r="A34" s="16" t="s">
        <v>82</v>
      </c>
      <c r="B34" s="13" t="s">
        <v>19</v>
      </c>
      <c r="C34" s="11" t="s">
        <v>705</v>
      </c>
      <c r="D34" s="10" t="s">
        <v>81</v>
      </c>
      <c r="E34" s="1"/>
    </row>
    <row r="35" spans="1:5" ht="15.75" customHeight="1" x14ac:dyDescent="0.25">
      <c r="A35" s="12" t="s">
        <v>84</v>
      </c>
      <c r="B35" s="13" t="s">
        <v>53</v>
      </c>
      <c r="C35" s="11" t="s">
        <v>705</v>
      </c>
      <c r="D35" s="10" t="s">
        <v>83</v>
      </c>
      <c r="E35" s="1"/>
    </row>
    <row r="36" spans="1:5" ht="15.75" customHeight="1" x14ac:dyDescent="0.25">
      <c r="A36" s="12" t="s">
        <v>86</v>
      </c>
      <c r="B36" s="13" t="s">
        <v>29</v>
      </c>
      <c r="C36" s="11" t="s">
        <v>706</v>
      </c>
      <c r="D36" s="10" t="s">
        <v>85</v>
      </c>
      <c r="E36" s="1"/>
    </row>
    <row r="37" spans="1:5" ht="15.75" customHeight="1" x14ac:dyDescent="0.25">
      <c r="A37" s="16" t="s">
        <v>88</v>
      </c>
      <c r="B37" s="13" t="s">
        <v>19</v>
      </c>
      <c r="C37" s="11" t="s">
        <v>859</v>
      </c>
      <c r="D37" s="10" t="s">
        <v>87</v>
      </c>
      <c r="E37" s="1"/>
    </row>
    <row r="38" spans="1:5" ht="15.75" customHeight="1" x14ac:dyDescent="0.25">
      <c r="A38" s="16" t="s">
        <v>90</v>
      </c>
      <c r="B38" s="13" t="s">
        <v>19</v>
      </c>
      <c r="C38" s="11" t="s">
        <v>860</v>
      </c>
      <c r="D38" s="10" t="s">
        <v>89</v>
      </c>
      <c r="E38" s="1"/>
    </row>
    <row r="39" spans="1:5" ht="15.75" customHeight="1" x14ac:dyDescent="0.25">
      <c r="A39" s="12" t="s">
        <v>92</v>
      </c>
      <c r="B39" s="13" t="s">
        <v>53</v>
      </c>
      <c r="C39" s="11" t="s">
        <v>707</v>
      </c>
      <c r="D39" s="10" t="s">
        <v>91</v>
      </c>
      <c r="E39" s="1"/>
    </row>
    <row r="40" spans="1:5" ht="15.75" customHeight="1" x14ac:dyDescent="0.25">
      <c r="A40" s="16" t="s">
        <v>94</v>
      </c>
      <c r="B40" s="13" t="s">
        <v>19</v>
      </c>
      <c r="C40" s="11" t="s">
        <v>861</v>
      </c>
      <c r="D40" s="10" t="s">
        <v>93</v>
      </c>
      <c r="E40" s="1"/>
    </row>
    <row r="41" spans="1:5" ht="15.75" customHeight="1" x14ac:dyDescent="0.25">
      <c r="A41" s="12" t="s">
        <v>96</v>
      </c>
      <c r="B41" s="13" t="s">
        <v>26</v>
      </c>
      <c r="C41" s="11" t="s">
        <v>708</v>
      </c>
      <c r="D41" s="10" t="s">
        <v>95</v>
      </c>
      <c r="E41" s="1"/>
    </row>
    <row r="42" spans="1:5" ht="15.75" customHeight="1" x14ac:dyDescent="0.25">
      <c r="A42" s="12" t="s">
        <v>98</v>
      </c>
      <c r="B42" s="13" t="s">
        <v>11</v>
      </c>
      <c r="C42" s="11" t="s">
        <v>708</v>
      </c>
      <c r="D42" s="10" t="s">
        <v>97</v>
      </c>
      <c r="E42" s="1"/>
    </row>
    <row r="43" spans="1:5" ht="15.75" customHeight="1" x14ac:dyDescent="0.25">
      <c r="A43" s="12" t="s">
        <v>100</v>
      </c>
      <c r="B43" s="13" t="s">
        <v>29</v>
      </c>
      <c r="C43" s="11" t="s">
        <v>709</v>
      </c>
      <c r="D43" s="10" t="s">
        <v>99</v>
      </c>
      <c r="E43" s="1"/>
    </row>
    <row r="44" spans="1:5" ht="15.75" customHeight="1" x14ac:dyDescent="0.25">
      <c r="A44" s="12" t="s">
        <v>102</v>
      </c>
      <c r="B44" s="13" t="s">
        <v>14</v>
      </c>
      <c r="C44" s="11" t="s">
        <v>710</v>
      </c>
      <c r="D44" s="10" t="s">
        <v>101</v>
      </c>
      <c r="E44" s="1"/>
    </row>
    <row r="45" spans="1:5" ht="15.75" customHeight="1" x14ac:dyDescent="0.25">
      <c r="A45" s="12" t="s">
        <v>104</v>
      </c>
      <c r="B45" s="13" t="s">
        <v>38</v>
      </c>
      <c r="C45" s="11" t="s">
        <v>710</v>
      </c>
      <c r="D45" s="10" t="s">
        <v>103</v>
      </c>
      <c r="E45" s="1"/>
    </row>
    <row r="46" spans="1:5" ht="15.75" customHeight="1" x14ac:dyDescent="0.25">
      <c r="A46" s="12" t="s">
        <v>106</v>
      </c>
      <c r="B46" s="13" t="s">
        <v>26</v>
      </c>
      <c r="C46" s="11" t="s">
        <v>711</v>
      </c>
      <c r="D46" s="10" t="s">
        <v>105</v>
      </c>
      <c r="E46" s="1"/>
    </row>
    <row r="47" spans="1:5" ht="15.75" customHeight="1" x14ac:dyDescent="0.25">
      <c r="A47" s="12" t="s">
        <v>108</v>
      </c>
      <c r="B47" s="13" t="s">
        <v>11</v>
      </c>
      <c r="C47" s="11" t="s">
        <v>711</v>
      </c>
      <c r="D47" s="10" t="s">
        <v>107</v>
      </c>
      <c r="E47" s="1"/>
    </row>
    <row r="48" spans="1:5" ht="15.75" customHeight="1" x14ac:dyDescent="0.25">
      <c r="A48" s="12" t="s">
        <v>110</v>
      </c>
      <c r="B48" s="13" t="s">
        <v>53</v>
      </c>
      <c r="C48" s="11" t="s">
        <v>711</v>
      </c>
      <c r="D48" s="10" t="s">
        <v>109</v>
      </c>
      <c r="E48" s="1"/>
    </row>
    <row r="49" spans="1:5" ht="15.75" customHeight="1" x14ac:dyDescent="0.25">
      <c r="A49" s="12" t="s">
        <v>112</v>
      </c>
      <c r="B49" s="13" t="s">
        <v>29</v>
      </c>
      <c r="C49" s="11" t="s">
        <v>711</v>
      </c>
      <c r="D49" s="10" t="s">
        <v>111</v>
      </c>
      <c r="E49" s="1"/>
    </row>
    <row r="50" spans="1:5" ht="15.75" customHeight="1" x14ac:dyDescent="0.25">
      <c r="A50" s="12" t="s">
        <v>114</v>
      </c>
      <c r="B50" s="13" t="s">
        <v>38</v>
      </c>
      <c r="C50" s="11" t="s">
        <v>711</v>
      </c>
      <c r="D50" s="10" t="s">
        <v>113</v>
      </c>
      <c r="E50" s="1"/>
    </row>
    <row r="51" spans="1:5" ht="15.75" customHeight="1" x14ac:dyDescent="0.25">
      <c r="A51" s="16" t="s">
        <v>116</v>
      </c>
      <c r="B51" s="13" t="s">
        <v>19</v>
      </c>
      <c r="C51" s="11" t="s">
        <v>862</v>
      </c>
      <c r="D51" s="10" t="s">
        <v>115</v>
      </c>
      <c r="E51" s="1"/>
    </row>
    <row r="52" spans="1:5" ht="15.75" customHeight="1" x14ac:dyDescent="0.25">
      <c r="A52" s="12" t="s">
        <v>118</v>
      </c>
      <c r="B52" s="13" t="s">
        <v>38</v>
      </c>
      <c r="C52" s="11" t="s">
        <v>712</v>
      </c>
      <c r="D52" s="10" t="s">
        <v>117</v>
      </c>
      <c r="E52" s="1"/>
    </row>
    <row r="53" spans="1:5" ht="15.75" customHeight="1" x14ac:dyDescent="0.25">
      <c r="A53" s="12" t="s">
        <v>120</v>
      </c>
      <c r="B53" s="13" t="s">
        <v>29</v>
      </c>
      <c r="C53" s="11" t="s">
        <v>713</v>
      </c>
      <c r="D53" s="10" t="s">
        <v>119</v>
      </c>
      <c r="E53" s="1"/>
    </row>
    <row r="54" spans="1:5" ht="15.75" customHeight="1" x14ac:dyDescent="0.25">
      <c r="A54" s="16" t="s">
        <v>122</v>
      </c>
      <c r="B54" s="13" t="s">
        <v>19</v>
      </c>
      <c r="C54" s="11" t="s">
        <v>863</v>
      </c>
      <c r="D54" s="10" t="s">
        <v>121</v>
      </c>
      <c r="E54" s="1"/>
    </row>
    <row r="55" spans="1:5" ht="15.75" customHeight="1" x14ac:dyDescent="0.25">
      <c r="A55" s="16" t="s">
        <v>124</v>
      </c>
      <c r="B55" s="13" t="s">
        <v>19</v>
      </c>
      <c r="C55" s="11" t="s">
        <v>864</v>
      </c>
      <c r="D55" s="10" t="s">
        <v>123</v>
      </c>
      <c r="E55" s="1"/>
    </row>
    <row r="56" spans="1:5" ht="15.75" customHeight="1" x14ac:dyDescent="0.25">
      <c r="A56" s="12" t="s">
        <v>126</v>
      </c>
      <c r="B56" s="13" t="s">
        <v>11</v>
      </c>
      <c r="C56" s="11" t="s">
        <v>714</v>
      </c>
      <c r="D56" s="10" t="s">
        <v>125</v>
      </c>
      <c r="E56" s="1"/>
    </row>
    <row r="57" spans="1:5" ht="15.75" customHeight="1" x14ac:dyDescent="0.25">
      <c r="A57" s="12" t="s">
        <v>128</v>
      </c>
      <c r="B57" s="13" t="s">
        <v>11</v>
      </c>
      <c r="C57" s="11" t="s">
        <v>715</v>
      </c>
      <c r="D57" s="10" t="s">
        <v>127</v>
      </c>
      <c r="E57" s="1"/>
    </row>
    <row r="58" spans="1:5" ht="15.75" customHeight="1" x14ac:dyDescent="0.25">
      <c r="A58" s="12" t="s">
        <v>130</v>
      </c>
      <c r="B58" s="13" t="s">
        <v>14</v>
      </c>
      <c r="C58" s="11" t="s">
        <v>716</v>
      </c>
      <c r="D58" s="10" t="s">
        <v>129</v>
      </c>
      <c r="E58" s="1"/>
    </row>
    <row r="59" spans="1:5" ht="15.75" customHeight="1" x14ac:dyDescent="0.25">
      <c r="A59" s="12" t="s">
        <v>132</v>
      </c>
      <c r="B59" s="13" t="s">
        <v>11</v>
      </c>
      <c r="C59" s="11" t="s">
        <v>717</v>
      </c>
      <c r="D59" s="10" t="s">
        <v>131</v>
      </c>
      <c r="E59" s="1"/>
    </row>
    <row r="60" spans="1:5" ht="15.75" customHeight="1" x14ac:dyDescent="0.25">
      <c r="A60" s="12" t="s">
        <v>134</v>
      </c>
      <c r="B60" s="13" t="s">
        <v>29</v>
      </c>
      <c r="C60" s="11" t="s">
        <v>718</v>
      </c>
      <c r="D60" s="10" t="s">
        <v>133</v>
      </c>
    </row>
    <row r="61" spans="1:5" ht="15.75" customHeight="1" x14ac:dyDescent="0.25">
      <c r="A61" s="12" t="s">
        <v>136</v>
      </c>
      <c r="B61" s="13" t="s">
        <v>29</v>
      </c>
      <c r="C61" s="11" t="s">
        <v>719</v>
      </c>
      <c r="D61" s="10" t="s">
        <v>135</v>
      </c>
    </row>
    <row r="62" spans="1:5" ht="15.75" customHeight="1" x14ac:dyDescent="0.25">
      <c r="A62" s="12" t="s">
        <v>138</v>
      </c>
      <c r="B62" s="13" t="s">
        <v>11</v>
      </c>
      <c r="C62" s="11" t="s">
        <v>720</v>
      </c>
      <c r="D62" s="10" t="s">
        <v>137</v>
      </c>
    </row>
    <row r="63" spans="1:5" ht="15.75" customHeight="1" x14ac:dyDescent="0.25">
      <c r="A63" s="16" t="s">
        <v>140</v>
      </c>
      <c r="B63" s="13" t="s">
        <v>19</v>
      </c>
      <c r="C63" s="11" t="s">
        <v>865</v>
      </c>
      <c r="D63" s="10" t="s">
        <v>139</v>
      </c>
    </row>
    <row r="64" spans="1:5" ht="15.75" customHeight="1" x14ac:dyDescent="0.25">
      <c r="A64" s="16" t="s">
        <v>142</v>
      </c>
      <c r="B64" s="13" t="s">
        <v>19</v>
      </c>
      <c r="C64" s="11" t="s">
        <v>866</v>
      </c>
      <c r="D64" s="10" t="s">
        <v>141</v>
      </c>
    </row>
    <row r="65" spans="1:4" ht="15.75" customHeight="1" x14ac:dyDescent="0.25">
      <c r="A65" s="16" t="s">
        <v>144</v>
      </c>
      <c r="B65" s="13" t="s">
        <v>19</v>
      </c>
      <c r="C65" s="11" t="s">
        <v>867</v>
      </c>
      <c r="D65" s="10" t="s">
        <v>143</v>
      </c>
    </row>
    <row r="66" spans="1:4" ht="15.75" customHeight="1" x14ac:dyDescent="0.25">
      <c r="A66" s="12" t="s">
        <v>146</v>
      </c>
      <c r="B66" s="13" t="s">
        <v>53</v>
      </c>
      <c r="C66" s="11" t="s">
        <v>721</v>
      </c>
      <c r="D66" s="10" t="s">
        <v>145</v>
      </c>
    </row>
    <row r="67" spans="1:4" ht="15.75" customHeight="1" x14ac:dyDescent="0.25">
      <c r="A67" s="16" t="s">
        <v>148</v>
      </c>
      <c r="B67" s="13" t="s">
        <v>19</v>
      </c>
      <c r="C67" s="11" t="s">
        <v>868</v>
      </c>
      <c r="D67" s="10" t="s">
        <v>147</v>
      </c>
    </row>
    <row r="68" spans="1:4" ht="15.75" customHeight="1" x14ac:dyDescent="0.25">
      <c r="A68" s="16" t="s">
        <v>150</v>
      </c>
      <c r="B68" s="13" t="s">
        <v>19</v>
      </c>
      <c r="C68" s="11" t="s">
        <v>869</v>
      </c>
      <c r="D68" s="10" t="s">
        <v>149</v>
      </c>
    </row>
    <row r="69" spans="1:4" ht="15.75" customHeight="1" x14ac:dyDescent="0.25">
      <c r="A69" s="12" t="s">
        <v>152</v>
      </c>
      <c r="B69" s="13" t="s">
        <v>14</v>
      </c>
      <c r="C69" s="11" t="s">
        <v>722</v>
      </c>
      <c r="D69" s="10" t="s">
        <v>151</v>
      </c>
    </row>
    <row r="70" spans="1:4" ht="15.75" customHeight="1" x14ac:dyDescent="0.25">
      <c r="A70" s="12" t="s">
        <v>154</v>
      </c>
      <c r="B70" s="13" t="s">
        <v>11</v>
      </c>
      <c r="C70" s="11" t="s">
        <v>723</v>
      </c>
      <c r="D70" s="10" t="s">
        <v>153</v>
      </c>
    </row>
    <row r="71" spans="1:4" ht="15.75" customHeight="1" x14ac:dyDescent="0.25">
      <c r="A71" s="12" t="s">
        <v>156</v>
      </c>
      <c r="B71" s="13" t="s">
        <v>26</v>
      </c>
      <c r="C71" s="11" t="s">
        <v>724</v>
      </c>
      <c r="D71" s="10" t="s">
        <v>155</v>
      </c>
    </row>
    <row r="72" spans="1:4" ht="15.75" customHeight="1" x14ac:dyDescent="0.25">
      <c r="A72" s="12" t="s">
        <v>158</v>
      </c>
      <c r="B72" s="13" t="s">
        <v>11</v>
      </c>
      <c r="C72" s="11" t="s">
        <v>725</v>
      </c>
      <c r="D72" s="10" t="s">
        <v>157</v>
      </c>
    </row>
    <row r="73" spans="1:4" ht="15.75" customHeight="1" x14ac:dyDescent="0.25">
      <c r="A73" s="16" t="s">
        <v>160</v>
      </c>
      <c r="B73" s="13" t="s">
        <v>19</v>
      </c>
      <c r="C73" s="11" t="s">
        <v>870</v>
      </c>
      <c r="D73" s="10" t="s">
        <v>159</v>
      </c>
    </row>
    <row r="74" spans="1:4" ht="15.75" customHeight="1" x14ac:dyDescent="0.25">
      <c r="A74" s="12" t="s">
        <v>162</v>
      </c>
      <c r="B74" s="13" t="s">
        <v>11</v>
      </c>
      <c r="C74" s="11" t="s">
        <v>726</v>
      </c>
      <c r="D74" s="10" t="s">
        <v>161</v>
      </c>
    </row>
    <row r="75" spans="1:4" ht="15.75" customHeight="1" x14ac:dyDescent="0.25">
      <c r="A75" s="12" t="s">
        <v>164</v>
      </c>
      <c r="B75" s="13" t="s">
        <v>11</v>
      </c>
      <c r="C75" s="11" t="s">
        <v>727</v>
      </c>
      <c r="D75" s="10" t="s">
        <v>163</v>
      </c>
    </row>
    <row r="76" spans="1:4" ht="15.75" customHeight="1" x14ac:dyDescent="0.25">
      <c r="A76" s="16" t="s">
        <v>166</v>
      </c>
      <c r="B76" s="13" t="s">
        <v>19</v>
      </c>
      <c r="C76" s="11" t="s">
        <v>871</v>
      </c>
      <c r="D76" s="10" t="s">
        <v>165</v>
      </c>
    </row>
    <row r="77" spans="1:4" ht="15.75" customHeight="1" x14ac:dyDescent="0.25">
      <c r="A77" s="16" t="s">
        <v>168</v>
      </c>
      <c r="B77" s="13" t="s">
        <v>19</v>
      </c>
      <c r="C77" s="11" t="s">
        <v>872</v>
      </c>
      <c r="D77" s="10" t="s">
        <v>167</v>
      </c>
    </row>
    <row r="78" spans="1:4" ht="15.75" customHeight="1" x14ac:dyDescent="0.25">
      <c r="A78" s="12" t="s">
        <v>170</v>
      </c>
      <c r="B78" s="13" t="s">
        <v>78</v>
      </c>
      <c r="C78" s="11" t="s">
        <v>728</v>
      </c>
      <c r="D78" s="10" t="s">
        <v>169</v>
      </c>
    </row>
    <row r="79" spans="1:4" ht="15.75" customHeight="1" x14ac:dyDescent="0.25">
      <c r="A79" s="16" t="s">
        <v>172</v>
      </c>
      <c r="B79" s="13" t="s">
        <v>19</v>
      </c>
      <c r="C79" s="11" t="s">
        <v>728</v>
      </c>
      <c r="D79" s="10" t="s">
        <v>171</v>
      </c>
    </row>
    <row r="80" spans="1:4" ht="15.75" customHeight="1" x14ac:dyDescent="0.25">
      <c r="A80" s="12" t="s">
        <v>174</v>
      </c>
      <c r="B80" s="13" t="s">
        <v>78</v>
      </c>
      <c r="C80" s="11" t="s">
        <v>729</v>
      </c>
      <c r="D80" s="10" t="s">
        <v>173</v>
      </c>
    </row>
    <row r="81" spans="1:4" ht="15.75" customHeight="1" x14ac:dyDescent="0.25">
      <c r="A81" s="16" t="s">
        <v>176</v>
      </c>
      <c r="B81" s="13" t="s">
        <v>19</v>
      </c>
      <c r="C81" s="11" t="s">
        <v>873</v>
      </c>
      <c r="D81" s="10" t="s">
        <v>175</v>
      </c>
    </row>
    <row r="82" spans="1:4" ht="15.75" customHeight="1" x14ac:dyDescent="0.25">
      <c r="A82" s="16" t="s">
        <v>178</v>
      </c>
      <c r="B82" s="13" t="s">
        <v>19</v>
      </c>
      <c r="C82" s="11" t="s">
        <v>874</v>
      </c>
      <c r="D82" s="10" t="s">
        <v>177</v>
      </c>
    </row>
    <row r="83" spans="1:4" ht="15.75" customHeight="1" x14ac:dyDescent="0.25">
      <c r="A83" s="12" t="s">
        <v>180</v>
      </c>
      <c r="B83" s="13" t="s">
        <v>38</v>
      </c>
      <c r="C83" s="11" t="s">
        <v>730</v>
      </c>
      <c r="D83" s="10" t="s">
        <v>179</v>
      </c>
    </row>
    <row r="84" spans="1:4" ht="15.75" customHeight="1" x14ac:dyDescent="0.25">
      <c r="A84" s="16" t="s">
        <v>182</v>
      </c>
      <c r="B84" s="13" t="s">
        <v>19</v>
      </c>
      <c r="C84" s="11" t="s">
        <v>875</v>
      </c>
      <c r="D84" s="10" t="s">
        <v>181</v>
      </c>
    </row>
    <row r="85" spans="1:4" ht="15.75" customHeight="1" x14ac:dyDescent="0.25">
      <c r="A85" s="12" t="s">
        <v>184</v>
      </c>
      <c r="B85" s="13" t="s">
        <v>78</v>
      </c>
      <c r="C85" s="11" t="s">
        <v>731</v>
      </c>
      <c r="D85" s="10" t="s">
        <v>183</v>
      </c>
    </row>
    <row r="86" spans="1:4" ht="15.75" customHeight="1" x14ac:dyDescent="0.25">
      <c r="A86" s="16" t="s">
        <v>186</v>
      </c>
      <c r="B86" s="13" t="s">
        <v>19</v>
      </c>
      <c r="C86" s="11" t="s">
        <v>876</v>
      </c>
      <c r="D86" s="10" t="s">
        <v>185</v>
      </c>
    </row>
    <row r="87" spans="1:4" ht="15.75" customHeight="1" x14ac:dyDescent="0.25">
      <c r="A87" s="16" t="s">
        <v>188</v>
      </c>
      <c r="B87" s="13" t="s">
        <v>19</v>
      </c>
      <c r="C87" s="11" t="s">
        <v>877</v>
      </c>
      <c r="D87" s="10" t="s">
        <v>187</v>
      </c>
    </row>
    <row r="88" spans="1:4" ht="15.75" customHeight="1" x14ac:dyDescent="0.25">
      <c r="A88" s="16" t="s">
        <v>190</v>
      </c>
      <c r="B88" s="13" t="s">
        <v>19</v>
      </c>
      <c r="C88" s="11" t="s">
        <v>732</v>
      </c>
      <c r="D88" s="10" t="s">
        <v>189</v>
      </c>
    </row>
    <row r="89" spans="1:4" ht="15.75" customHeight="1" x14ac:dyDescent="0.25">
      <c r="A89" s="12" t="s">
        <v>192</v>
      </c>
      <c r="B89" s="13" t="s">
        <v>53</v>
      </c>
      <c r="C89" s="11" t="s">
        <v>732</v>
      </c>
      <c r="D89" s="10" t="s">
        <v>191</v>
      </c>
    </row>
    <row r="90" spans="1:4" ht="15.75" customHeight="1" x14ac:dyDescent="0.25">
      <c r="A90" s="12" t="s">
        <v>194</v>
      </c>
      <c r="B90" s="13" t="s">
        <v>11</v>
      </c>
      <c r="C90" s="11" t="s">
        <v>733</v>
      </c>
      <c r="D90" s="10" t="s">
        <v>193</v>
      </c>
    </row>
    <row r="91" spans="1:4" ht="15.75" customHeight="1" x14ac:dyDescent="0.25">
      <c r="A91" s="12" t="s">
        <v>196</v>
      </c>
      <c r="B91" s="13" t="s">
        <v>11</v>
      </c>
      <c r="C91" s="11" t="s">
        <v>734</v>
      </c>
      <c r="D91" s="10" t="s">
        <v>195</v>
      </c>
    </row>
    <row r="92" spans="1:4" ht="15.75" customHeight="1" x14ac:dyDescent="0.25">
      <c r="A92" s="12" t="s">
        <v>198</v>
      </c>
      <c r="B92" s="13" t="s">
        <v>11</v>
      </c>
      <c r="C92" s="11" t="s">
        <v>735</v>
      </c>
      <c r="D92" s="10" t="s">
        <v>197</v>
      </c>
    </row>
    <row r="93" spans="1:4" ht="15.75" customHeight="1" x14ac:dyDescent="0.25">
      <c r="A93" s="12" t="s">
        <v>200</v>
      </c>
      <c r="B93" s="13" t="s">
        <v>11</v>
      </c>
      <c r="C93" s="11" t="s">
        <v>736</v>
      </c>
      <c r="D93" s="10" t="s">
        <v>199</v>
      </c>
    </row>
    <row r="94" spans="1:4" ht="15.75" customHeight="1" x14ac:dyDescent="0.25">
      <c r="A94" s="16" t="s">
        <v>202</v>
      </c>
      <c r="B94" s="13" t="s">
        <v>19</v>
      </c>
      <c r="C94" s="11" t="s">
        <v>878</v>
      </c>
      <c r="D94" s="10" t="s">
        <v>201</v>
      </c>
    </row>
    <row r="95" spans="1:4" ht="15.75" customHeight="1" x14ac:dyDescent="0.25">
      <c r="A95" s="16" t="s">
        <v>204</v>
      </c>
      <c r="B95" s="13" t="s">
        <v>19</v>
      </c>
      <c r="C95" s="11" t="s">
        <v>879</v>
      </c>
      <c r="D95" s="10" t="s">
        <v>203</v>
      </c>
    </row>
    <row r="96" spans="1:4" ht="15.75" customHeight="1" x14ac:dyDescent="0.25">
      <c r="A96" s="12" t="s">
        <v>206</v>
      </c>
      <c r="B96" s="13" t="s">
        <v>38</v>
      </c>
      <c r="C96" s="11" t="s">
        <v>737</v>
      </c>
      <c r="D96" s="10" t="s">
        <v>205</v>
      </c>
    </row>
    <row r="97" spans="1:4" ht="15.75" customHeight="1" x14ac:dyDescent="0.25">
      <c r="A97" s="12" t="s">
        <v>208</v>
      </c>
      <c r="B97" s="13" t="s">
        <v>11</v>
      </c>
      <c r="C97" s="11" t="s">
        <v>738</v>
      </c>
      <c r="D97" s="10" t="s">
        <v>207</v>
      </c>
    </row>
    <row r="98" spans="1:4" ht="15.75" customHeight="1" x14ac:dyDescent="0.25">
      <c r="A98" s="16" t="s">
        <v>210</v>
      </c>
      <c r="B98" s="13" t="s">
        <v>19</v>
      </c>
      <c r="C98" s="11" t="s">
        <v>880</v>
      </c>
      <c r="D98" s="10" t="s">
        <v>209</v>
      </c>
    </row>
    <row r="99" spans="1:4" ht="15.75" customHeight="1" x14ac:dyDescent="0.25">
      <c r="A99" s="16" t="s">
        <v>212</v>
      </c>
      <c r="B99" s="13" t="s">
        <v>19</v>
      </c>
      <c r="C99" s="11" t="s">
        <v>881</v>
      </c>
      <c r="D99" s="10" t="s">
        <v>211</v>
      </c>
    </row>
    <row r="100" spans="1:4" ht="15.75" customHeight="1" x14ac:dyDescent="0.25">
      <c r="A100" s="12" t="s">
        <v>214</v>
      </c>
      <c r="B100" s="13" t="s">
        <v>38</v>
      </c>
      <c r="C100" s="11" t="s">
        <v>739</v>
      </c>
      <c r="D100" s="10" t="s">
        <v>213</v>
      </c>
    </row>
    <row r="101" spans="1:4" ht="15.75" customHeight="1" x14ac:dyDescent="0.25">
      <c r="A101" s="12" t="s">
        <v>216</v>
      </c>
      <c r="B101" s="13" t="s">
        <v>38</v>
      </c>
      <c r="C101" s="11" t="s">
        <v>740</v>
      </c>
      <c r="D101" s="10" t="s">
        <v>215</v>
      </c>
    </row>
    <row r="102" spans="1:4" ht="15.75" customHeight="1" x14ac:dyDescent="0.25">
      <c r="A102" s="12" t="s">
        <v>218</v>
      </c>
      <c r="B102" s="13" t="s">
        <v>38</v>
      </c>
      <c r="C102" s="11" t="s">
        <v>741</v>
      </c>
      <c r="D102" s="10" t="s">
        <v>217</v>
      </c>
    </row>
    <row r="103" spans="1:4" ht="15.75" customHeight="1" x14ac:dyDescent="0.25">
      <c r="A103" s="16" t="s">
        <v>220</v>
      </c>
      <c r="B103" s="13" t="s">
        <v>19</v>
      </c>
      <c r="C103" s="11" t="s">
        <v>882</v>
      </c>
      <c r="D103" s="10" t="s">
        <v>219</v>
      </c>
    </row>
    <row r="104" spans="1:4" ht="15.75" customHeight="1" x14ac:dyDescent="0.25">
      <c r="A104" s="12" t="s">
        <v>222</v>
      </c>
      <c r="B104" s="13" t="s">
        <v>38</v>
      </c>
      <c r="C104" s="11" t="s">
        <v>742</v>
      </c>
      <c r="D104" s="10" t="s">
        <v>221</v>
      </c>
    </row>
    <row r="105" spans="1:4" ht="15.75" customHeight="1" x14ac:dyDescent="0.25">
      <c r="A105" s="12" t="s">
        <v>224</v>
      </c>
      <c r="B105" s="13" t="s">
        <v>38</v>
      </c>
      <c r="C105" s="11" t="s">
        <v>743</v>
      </c>
      <c r="D105" s="10" t="s">
        <v>223</v>
      </c>
    </row>
    <row r="106" spans="1:4" ht="15.75" customHeight="1" x14ac:dyDescent="0.25">
      <c r="A106" s="12" t="s">
        <v>226</v>
      </c>
      <c r="B106" s="13" t="s">
        <v>26</v>
      </c>
      <c r="C106" s="11" t="s">
        <v>744</v>
      </c>
      <c r="D106" s="10" t="s">
        <v>225</v>
      </c>
    </row>
    <row r="107" spans="1:4" ht="15.75" customHeight="1" x14ac:dyDescent="0.25">
      <c r="A107" s="12" t="s">
        <v>228</v>
      </c>
      <c r="B107" s="13" t="s">
        <v>26</v>
      </c>
      <c r="C107" s="11" t="s">
        <v>745</v>
      </c>
      <c r="D107" s="10" t="s">
        <v>227</v>
      </c>
    </row>
    <row r="108" spans="1:4" ht="15.75" customHeight="1" x14ac:dyDescent="0.25">
      <c r="A108" s="16" t="s">
        <v>230</v>
      </c>
      <c r="B108" s="13" t="s">
        <v>19</v>
      </c>
      <c r="C108" s="11" t="s">
        <v>883</v>
      </c>
      <c r="D108" s="10" t="s">
        <v>229</v>
      </c>
    </row>
    <row r="109" spans="1:4" ht="15.75" customHeight="1" x14ac:dyDescent="0.25">
      <c r="A109" s="16" t="s">
        <v>232</v>
      </c>
      <c r="B109" s="13" t="s">
        <v>19</v>
      </c>
      <c r="C109" s="11" t="s">
        <v>884</v>
      </c>
      <c r="D109" s="10" t="s">
        <v>231</v>
      </c>
    </row>
    <row r="110" spans="1:4" ht="15.75" customHeight="1" x14ac:dyDescent="0.25">
      <c r="A110" s="16" t="s">
        <v>234</v>
      </c>
      <c r="B110" s="13" t="s">
        <v>19</v>
      </c>
      <c r="C110" s="11" t="s">
        <v>885</v>
      </c>
      <c r="D110" s="10" t="s">
        <v>233</v>
      </c>
    </row>
    <row r="111" spans="1:4" ht="15.75" customHeight="1" x14ac:dyDescent="0.25">
      <c r="A111" s="12" t="s">
        <v>236</v>
      </c>
      <c r="B111" s="13" t="s">
        <v>38</v>
      </c>
      <c r="C111" s="11" t="s">
        <v>746</v>
      </c>
      <c r="D111" s="10" t="s">
        <v>235</v>
      </c>
    </row>
    <row r="112" spans="1:4" ht="15.75" customHeight="1" x14ac:dyDescent="0.25">
      <c r="A112" s="16" t="s">
        <v>238</v>
      </c>
      <c r="B112" s="13" t="s">
        <v>19</v>
      </c>
      <c r="C112" s="11" t="s">
        <v>886</v>
      </c>
      <c r="D112" s="10" t="s">
        <v>237</v>
      </c>
    </row>
    <row r="113" spans="1:4" ht="15.75" customHeight="1" x14ac:dyDescent="0.25">
      <c r="A113" s="12" t="s">
        <v>240</v>
      </c>
      <c r="B113" s="13" t="s">
        <v>53</v>
      </c>
      <c r="C113" s="11" t="s">
        <v>747</v>
      </c>
      <c r="D113" s="10" t="s">
        <v>239</v>
      </c>
    </row>
    <row r="114" spans="1:4" ht="15.75" customHeight="1" x14ac:dyDescent="0.25">
      <c r="A114" s="12" t="s">
        <v>242</v>
      </c>
      <c r="B114" s="13" t="s">
        <v>11</v>
      </c>
      <c r="C114" s="11" t="s">
        <v>748</v>
      </c>
      <c r="D114" s="10" t="s">
        <v>241</v>
      </c>
    </row>
    <row r="115" spans="1:4" ht="15.75" customHeight="1" x14ac:dyDescent="0.25">
      <c r="A115" s="16" t="s">
        <v>244</v>
      </c>
      <c r="B115" s="13" t="s">
        <v>19</v>
      </c>
      <c r="C115" s="11" t="s">
        <v>887</v>
      </c>
      <c r="D115" s="10" t="s">
        <v>243</v>
      </c>
    </row>
    <row r="116" spans="1:4" ht="15.75" customHeight="1" x14ac:dyDescent="0.25">
      <c r="A116" s="16" t="s">
        <v>246</v>
      </c>
      <c r="B116" s="13" t="s">
        <v>19</v>
      </c>
      <c r="C116" s="11" t="s">
        <v>888</v>
      </c>
      <c r="D116" s="10" t="s">
        <v>245</v>
      </c>
    </row>
    <row r="117" spans="1:4" ht="15.75" customHeight="1" x14ac:dyDescent="0.25">
      <c r="A117" s="12" t="s">
        <v>248</v>
      </c>
      <c r="B117" s="13" t="s">
        <v>14</v>
      </c>
      <c r="C117" s="11" t="s">
        <v>749</v>
      </c>
      <c r="D117" s="10" t="s">
        <v>247</v>
      </c>
    </row>
    <row r="118" spans="1:4" ht="15.75" customHeight="1" x14ac:dyDescent="0.25">
      <c r="A118" s="12" t="s">
        <v>250</v>
      </c>
      <c r="B118" s="13" t="s">
        <v>11</v>
      </c>
      <c r="C118" s="11" t="s">
        <v>750</v>
      </c>
      <c r="D118" s="10" t="s">
        <v>249</v>
      </c>
    </row>
    <row r="119" spans="1:4" ht="15.75" customHeight="1" x14ac:dyDescent="0.25">
      <c r="A119" s="12" t="s">
        <v>252</v>
      </c>
      <c r="B119" s="13" t="s">
        <v>11</v>
      </c>
      <c r="C119" s="11" t="s">
        <v>751</v>
      </c>
      <c r="D119" s="10" t="s">
        <v>251</v>
      </c>
    </row>
    <row r="120" spans="1:4" ht="15.75" customHeight="1" x14ac:dyDescent="0.25">
      <c r="A120" s="16" t="s">
        <v>254</v>
      </c>
      <c r="B120" s="13" t="s">
        <v>19</v>
      </c>
      <c r="C120" s="11" t="s">
        <v>889</v>
      </c>
      <c r="D120" s="10" t="s">
        <v>253</v>
      </c>
    </row>
    <row r="121" spans="1:4" ht="15.75" customHeight="1" x14ac:dyDescent="0.25">
      <c r="A121" s="16" t="s">
        <v>256</v>
      </c>
      <c r="B121" s="13" t="s">
        <v>19</v>
      </c>
      <c r="C121" s="11" t="s">
        <v>890</v>
      </c>
      <c r="D121" s="10" t="s">
        <v>255</v>
      </c>
    </row>
    <row r="122" spans="1:4" ht="15.75" customHeight="1" x14ac:dyDescent="0.25">
      <c r="A122" s="16" t="s">
        <v>258</v>
      </c>
      <c r="B122" s="13" t="s">
        <v>19</v>
      </c>
      <c r="C122" s="11" t="s">
        <v>891</v>
      </c>
      <c r="D122" s="10" t="s">
        <v>257</v>
      </c>
    </row>
    <row r="123" spans="1:4" ht="15.75" customHeight="1" x14ac:dyDescent="0.25">
      <c r="A123" s="12" t="s">
        <v>260</v>
      </c>
      <c r="B123" s="13" t="s">
        <v>11</v>
      </c>
      <c r="C123" s="11" t="s">
        <v>752</v>
      </c>
      <c r="D123" s="10" t="s">
        <v>259</v>
      </c>
    </row>
    <row r="124" spans="1:4" ht="15.75" customHeight="1" x14ac:dyDescent="0.25">
      <c r="A124" s="16" t="s">
        <v>262</v>
      </c>
      <c r="B124" s="13" t="s">
        <v>19</v>
      </c>
      <c r="C124" s="11" t="s">
        <v>892</v>
      </c>
      <c r="D124" s="10" t="s">
        <v>261</v>
      </c>
    </row>
    <row r="125" spans="1:4" ht="15.75" customHeight="1" x14ac:dyDescent="0.25">
      <c r="A125" s="12" t="s">
        <v>264</v>
      </c>
      <c r="B125" s="13" t="s">
        <v>78</v>
      </c>
      <c r="C125" s="11" t="s">
        <v>753</v>
      </c>
      <c r="D125" s="10" t="s">
        <v>263</v>
      </c>
    </row>
    <row r="126" spans="1:4" ht="15.75" customHeight="1" x14ac:dyDescent="0.25">
      <c r="A126" s="12" t="s">
        <v>266</v>
      </c>
      <c r="B126" s="13" t="s">
        <v>78</v>
      </c>
      <c r="C126" s="11" t="s">
        <v>753</v>
      </c>
      <c r="D126" s="10" t="s">
        <v>265</v>
      </c>
    </row>
    <row r="127" spans="1:4" ht="15.75" customHeight="1" x14ac:dyDescent="0.25">
      <c r="A127" s="12" t="s">
        <v>268</v>
      </c>
      <c r="B127" s="13" t="s">
        <v>78</v>
      </c>
      <c r="C127" s="11" t="s">
        <v>754</v>
      </c>
      <c r="D127" s="10" t="s">
        <v>267</v>
      </c>
    </row>
    <row r="128" spans="1:4" ht="15.75" customHeight="1" x14ac:dyDescent="0.25">
      <c r="A128" s="12" t="s">
        <v>270</v>
      </c>
      <c r="B128" s="13" t="s">
        <v>11</v>
      </c>
      <c r="C128" s="11" t="s">
        <v>755</v>
      </c>
      <c r="D128" s="10" t="s">
        <v>269</v>
      </c>
    </row>
    <row r="129" spans="1:4" ht="15.75" customHeight="1" x14ac:dyDescent="0.25">
      <c r="A129" s="12" t="s">
        <v>272</v>
      </c>
      <c r="B129" s="13" t="s">
        <v>11</v>
      </c>
      <c r="C129" s="11" t="s">
        <v>756</v>
      </c>
      <c r="D129" s="10" t="s">
        <v>271</v>
      </c>
    </row>
    <row r="130" spans="1:4" ht="15.75" customHeight="1" x14ac:dyDescent="0.25">
      <c r="A130" s="12" t="s">
        <v>274</v>
      </c>
      <c r="B130" s="13" t="s">
        <v>26</v>
      </c>
      <c r="C130" s="11" t="s">
        <v>757</v>
      </c>
      <c r="D130" s="10" t="s">
        <v>273</v>
      </c>
    </row>
    <row r="131" spans="1:4" ht="15.75" customHeight="1" x14ac:dyDescent="0.25">
      <c r="A131" s="12" t="s">
        <v>276</v>
      </c>
      <c r="B131" s="13" t="s">
        <v>26</v>
      </c>
      <c r="C131" s="11" t="s">
        <v>758</v>
      </c>
      <c r="D131" s="10" t="s">
        <v>275</v>
      </c>
    </row>
    <row r="132" spans="1:4" ht="15.75" customHeight="1" x14ac:dyDescent="0.25">
      <c r="A132" s="12" t="s">
        <v>278</v>
      </c>
      <c r="B132" s="13" t="s">
        <v>26</v>
      </c>
      <c r="C132" s="11" t="s">
        <v>759</v>
      </c>
      <c r="D132" s="10" t="s">
        <v>277</v>
      </c>
    </row>
    <row r="133" spans="1:4" ht="15.75" customHeight="1" x14ac:dyDescent="0.25">
      <c r="A133" s="16" t="s">
        <v>280</v>
      </c>
      <c r="B133" s="13" t="s">
        <v>19</v>
      </c>
      <c r="C133" s="11" t="s">
        <v>893</v>
      </c>
      <c r="D133" s="10" t="s">
        <v>279</v>
      </c>
    </row>
    <row r="134" spans="1:4" ht="15.75" customHeight="1" x14ac:dyDescent="0.25">
      <c r="A134" s="12" t="s">
        <v>282</v>
      </c>
      <c r="B134" s="13" t="s">
        <v>53</v>
      </c>
      <c r="C134" s="11" t="s">
        <v>758</v>
      </c>
      <c r="D134" s="10" t="s">
        <v>281</v>
      </c>
    </row>
    <row r="135" spans="1:4" ht="15.75" customHeight="1" x14ac:dyDescent="0.25">
      <c r="A135" s="16" t="s">
        <v>284</v>
      </c>
      <c r="B135" s="13" t="s">
        <v>19</v>
      </c>
      <c r="C135" s="11" t="s">
        <v>760</v>
      </c>
      <c r="D135" s="10" t="s">
        <v>283</v>
      </c>
    </row>
    <row r="136" spans="1:4" ht="15.75" customHeight="1" x14ac:dyDescent="0.25">
      <c r="A136" s="12" t="s">
        <v>286</v>
      </c>
      <c r="B136" s="13" t="s">
        <v>29</v>
      </c>
      <c r="C136" s="11" t="s">
        <v>760</v>
      </c>
      <c r="D136" s="10" t="s">
        <v>285</v>
      </c>
    </row>
    <row r="137" spans="1:4" ht="15.75" customHeight="1" x14ac:dyDescent="0.25">
      <c r="A137" s="12" t="s">
        <v>288</v>
      </c>
      <c r="B137" s="13" t="s">
        <v>11</v>
      </c>
      <c r="C137" s="11" t="s">
        <v>761</v>
      </c>
      <c r="D137" s="10" t="s">
        <v>287</v>
      </c>
    </row>
    <row r="138" spans="1:4" ht="15.75" customHeight="1" x14ac:dyDescent="0.25">
      <c r="A138" s="12" t="s">
        <v>290</v>
      </c>
      <c r="B138" s="13" t="s">
        <v>11</v>
      </c>
      <c r="C138" s="11" t="s">
        <v>762</v>
      </c>
      <c r="D138" s="10" t="s">
        <v>289</v>
      </c>
    </row>
    <row r="139" spans="1:4" ht="15.75" customHeight="1" x14ac:dyDescent="0.25">
      <c r="A139" s="12" t="s">
        <v>292</v>
      </c>
      <c r="B139" s="13" t="s">
        <v>38</v>
      </c>
      <c r="C139" s="11" t="s">
        <v>762</v>
      </c>
      <c r="D139" s="10" t="s">
        <v>291</v>
      </c>
    </row>
    <row r="140" spans="1:4" ht="15.75" customHeight="1" x14ac:dyDescent="0.25">
      <c r="A140" s="16" t="s">
        <v>294</v>
      </c>
      <c r="B140" s="13" t="s">
        <v>19</v>
      </c>
      <c r="C140" s="11" t="s">
        <v>894</v>
      </c>
      <c r="D140" s="10" t="s">
        <v>293</v>
      </c>
    </row>
    <row r="141" spans="1:4" ht="15.75" customHeight="1" x14ac:dyDescent="0.25">
      <c r="A141" s="16" t="s">
        <v>296</v>
      </c>
      <c r="B141" s="13" t="s">
        <v>19</v>
      </c>
      <c r="C141" s="11" t="s">
        <v>895</v>
      </c>
      <c r="D141" s="10" t="s">
        <v>295</v>
      </c>
    </row>
    <row r="142" spans="1:4" ht="15.75" customHeight="1" x14ac:dyDescent="0.25">
      <c r="A142" s="16" t="s">
        <v>298</v>
      </c>
      <c r="B142" s="13" t="s">
        <v>19</v>
      </c>
      <c r="C142" s="11" t="s">
        <v>896</v>
      </c>
      <c r="D142" s="10" t="s">
        <v>297</v>
      </c>
    </row>
    <row r="143" spans="1:4" ht="15.75" customHeight="1" x14ac:dyDescent="0.25">
      <c r="A143" s="12" t="s">
        <v>300</v>
      </c>
      <c r="B143" s="13" t="s">
        <v>11</v>
      </c>
      <c r="C143" s="11" t="s">
        <v>763</v>
      </c>
      <c r="D143" s="10" t="s">
        <v>299</v>
      </c>
    </row>
    <row r="144" spans="1:4" ht="15.75" customHeight="1" x14ac:dyDescent="0.25">
      <c r="A144" s="16" t="s">
        <v>302</v>
      </c>
      <c r="B144" s="13" t="s">
        <v>19</v>
      </c>
      <c r="C144" s="11" t="s">
        <v>897</v>
      </c>
      <c r="D144" s="10" t="s">
        <v>301</v>
      </c>
    </row>
    <row r="145" spans="1:4" ht="15.75" customHeight="1" x14ac:dyDescent="0.25">
      <c r="A145" s="16" t="s">
        <v>304</v>
      </c>
      <c r="B145" s="13" t="s">
        <v>19</v>
      </c>
      <c r="C145" s="11" t="s">
        <v>764</v>
      </c>
      <c r="D145" s="10" t="s">
        <v>303</v>
      </c>
    </row>
    <row r="146" spans="1:4" ht="15.75" customHeight="1" x14ac:dyDescent="0.25">
      <c r="A146" s="12" t="s">
        <v>306</v>
      </c>
      <c r="B146" s="13" t="s">
        <v>38</v>
      </c>
      <c r="C146" s="11" t="s">
        <v>764</v>
      </c>
      <c r="D146" s="10" t="s">
        <v>305</v>
      </c>
    </row>
    <row r="147" spans="1:4" ht="15.75" customHeight="1" x14ac:dyDescent="0.25">
      <c r="A147" s="12" t="s">
        <v>308</v>
      </c>
      <c r="B147" s="13" t="s">
        <v>78</v>
      </c>
      <c r="C147" s="11" t="s">
        <v>765</v>
      </c>
      <c r="D147" s="10" t="s">
        <v>307</v>
      </c>
    </row>
    <row r="148" spans="1:4" ht="15.75" customHeight="1" x14ac:dyDescent="0.25">
      <c r="A148" s="16" t="s">
        <v>310</v>
      </c>
      <c r="B148" s="13" t="s">
        <v>19</v>
      </c>
      <c r="C148" s="11" t="s">
        <v>765</v>
      </c>
      <c r="D148" s="10" t="s">
        <v>309</v>
      </c>
    </row>
    <row r="149" spans="1:4" ht="15.75" customHeight="1" x14ac:dyDescent="0.25">
      <c r="A149" s="12" t="s">
        <v>312</v>
      </c>
      <c r="B149" s="13" t="s">
        <v>78</v>
      </c>
      <c r="C149" s="11" t="s">
        <v>766</v>
      </c>
      <c r="D149" s="10" t="s">
        <v>311</v>
      </c>
    </row>
    <row r="150" spans="1:4" ht="15.75" customHeight="1" x14ac:dyDescent="0.25">
      <c r="A150" s="16" t="s">
        <v>314</v>
      </c>
      <c r="B150" s="13" t="s">
        <v>19</v>
      </c>
      <c r="C150" s="11" t="s">
        <v>898</v>
      </c>
      <c r="D150" s="10" t="s">
        <v>313</v>
      </c>
    </row>
    <row r="151" spans="1:4" ht="15.75" customHeight="1" x14ac:dyDescent="0.25">
      <c r="A151" s="16" t="s">
        <v>316</v>
      </c>
      <c r="B151" s="13" t="s">
        <v>19</v>
      </c>
      <c r="C151" s="11" t="s">
        <v>767</v>
      </c>
      <c r="D151" s="10" t="s">
        <v>315</v>
      </c>
    </row>
    <row r="152" spans="1:4" ht="15.75" customHeight="1" x14ac:dyDescent="0.25">
      <c r="A152" s="12" t="s">
        <v>318</v>
      </c>
      <c r="B152" s="13" t="s">
        <v>14</v>
      </c>
      <c r="C152" s="11" t="s">
        <v>767</v>
      </c>
      <c r="D152" s="10" t="s">
        <v>317</v>
      </c>
    </row>
    <row r="153" spans="1:4" ht="15.75" customHeight="1" x14ac:dyDescent="0.25">
      <c r="A153" s="12" t="s">
        <v>320</v>
      </c>
      <c r="B153" s="13" t="s">
        <v>11</v>
      </c>
      <c r="C153" s="11" t="s">
        <v>768</v>
      </c>
      <c r="D153" s="10" t="s">
        <v>319</v>
      </c>
    </row>
    <row r="154" spans="1:4" ht="15.75" customHeight="1" x14ac:dyDescent="0.25">
      <c r="A154" s="12" t="s">
        <v>322</v>
      </c>
      <c r="B154" s="13" t="s">
        <v>11</v>
      </c>
      <c r="C154" s="11" t="s">
        <v>769</v>
      </c>
      <c r="D154" s="10" t="s">
        <v>321</v>
      </c>
    </row>
    <row r="155" spans="1:4" ht="15.75" customHeight="1" x14ac:dyDescent="0.25">
      <c r="A155" s="16" t="s">
        <v>324</v>
      </c>
      <c r="B155" s="13" t="s">
        <v>19</v>
      </c>
      <c r="C155" s="11" t="s">
        <v>899</v>
      </c>
      <c r="D155" s="10" t="s">
        <v>323</v>
      </c>
    </row>
    <row r="156" spans="1:4" ht="15.75" customHeight="1" x14ac:dyDescent="0.25">
      <c r="A156" s="16" t="s">
        <v>326</v>
      </c>
      <c r="B156" s="13" t="s">
        <v>19</v>
      </c>
      <c r="C156" s="11" t="s">
        <v>900</v>
      </c>
      <c r="D156" s="10" t="s">
        <v>325</v>
      </c>
    </row>
    <row r="157" spans="1:4" ht="15.75" customHeight="1" x14ac:dyDescent="0.25">
      <c r="A157" s="12" t="s">
        <v>328</v>
      </c>
      <c r="B157" s="13" t="s">
        <v>38</v>
      </c>
      <c r="C157" s="11" t="s">
        <v>770</v>
      </c>
      <c r="D157" s="10" t="s">
        <v>327</v>
      </c>
    </row>
    <row r="158" spans="1:4" ht="15.75" customHeight="1" x14ac:dyDescent="0.25">
      <c r="A158" s="12" t="s">
        <v>330</v>
      </c>
      <c r="B158" s="13" t="s">
        <v>11</v>
      </c>
      <c r="C158" s="11" t="s">
        <v>771</v>
      </c>
      <c r="D158" s="10" t="s">
        <v>329</v>
      </c>
    </row>
    <row r="159" spans="1:4" ht="15.75" customHeight="1" x14ac:dyDescent="0.25">
      <c r="A159" s="12" t="s">
        <v>332</v>
      </c>
      <c r="B159" s="13" t="s">
        <v>78</v>
      </c>
      <c r="C159" s="11" t="s">
        <v>771</v>
      </c>
      <c r="D159" s="10" t="s">
        <v>331</v>
      </c>
    </row>
    <row r="160" spans="1:4" ht="15.75" customHeight="1" x14ac:dyDescent="0.25">
      <c r="A160" s="12" t="s">
        <v>334</v>
      </c>
      <c r="B160" s="13" t="s">
        <v>14</v>
      </c>
      <c r="C160" s="11" t="s">
        <v>771</v>
      </c>
      <c r="D160" s="10" t="s">
        <v>333</v>
      </c>
    </row>
    <row r="161" spans="1:4" ht="15.75" customHeight="1" x14ac:dyDescent="0.25">
      <c r="A161" s="12" t="s">
        <v>336</v>
      </c>
      <c r="B161" s="13" t="s">
        <v>29</v>
      </c>
      <c r="C161" s="11" t="s">
        <v>771</v>
      </c>
      <c r="D161" s="10" t="s">
        <v>335</v>
      </c>
    </row>
    <row r="162" spans="1:4" ht="15.75" customHeight="1" x14ac:dyDescent="0.25">
      <c r="A162" s="12" t="s">
        <v>338</v>
      </c>
      <c r="B162" s="13" t="s">
        <v>11</v>
      </c>
      <c r="C162" s="11" t="s">
        <v>772</v>
      </c>
      <c r="D162" s="10" t="s">
        <v>337</v>
      </c>
    </row>
    <row r="163" spans="1:4" ht="15.75" customHeight="1" x14ac:dyDescent="0.25">
      <c r="A163" s="12" t="s">
        <v>340</v>
      </c>
      <c r="B163" s="13" t="s">
        <v>78</v>
      </c>
      <c r="C163" s="11" t="s">
        <v>772</v>
      </c>
      <c r="D163" s="10" t="s">
        <v>339</v>
      </c>
    </row>
    <row r="164" spans="1:4" ht="15.75" customHeight="1" x14ac:dyDescent="0.25">
      <c r="A164" s="16" t="s">
        <v>342</v>
      </c>
      <c r="B164" s="13" t="s">
        <v>19</v>
      </c>
      <c r="C164" s="11" t="s">
        <v>901</v>
      </c>
      <c r="D164" s="10" t="s">
        <v>341</v>
      </c>
    </row>
    <row r="165" spans="1:4" ht="15.75" customHeight="1" x14ac:dyDescent="0.25">
      <c r="A165" s="12" t="s">
        <v>344</v>
      </c>
      <c r="B165" s="13" t="s">
        <v>11</v>
      </c>
      <c r="C165" s="11" t="s">
        <v>773</v>
      </c>
      <c r="D165" s="10" t="s">
        <v>343</v>
      </c>
    </row>
    <row r="166" spans="1:4" ht="15.75" customHeight="1" x14ac:dyDescent="0.25">
      <c r="A166" s="16" t="s">
        <v>346</v>
      </c>
      <c r="B166" s="13" t="s">
        <v>19</v>
      </c>
      <c r="C166" s="11" t="s">
        <v>902</v>
      </c>
      <c r="D166" s="10" t="s">
        <v>345</v>
      </c>
    </row>
    <row r="167" spans="1:4" ht="15.75" customHeight="1" x14ac:dyDescent="0.25">
      <c r="A167" s="16" t="s">
        <v>348</v>
      </c>
      <c r="B167" s="13" t="s">
        <v>19</v>
      </c>
      <c r="C167" s="11" t="s">
        <v>903</v>
      </c>
      <c r="D167" s="10" t="s">
        <v>347</v>
      </c>
    </row>
    <row r="168" spans="1:4" ht="15.75" customHeight="1" x14ac:dyDescent="0.25">
      <c r="A168" s="16" t="s">
        <v>350</v>
      </c>
      <c r="B168" s="13" t="s">
        <v>19</v>
      </c>
      <c r="C168" s="11" t="s">
        <v>904</v>
      </c>
      <c r="D168" s="10" t="s">
        <v>349</v>
      </c>
    </row>
    <row r="169" spans="1:4" ht="15.75" customHeight="1" x14ac:dyDescent="0.25">
      <c r="A169" s="12" t="s">
        <v>352</v>
      </c>
      <c r="B169" s="13" t="s">
        <v>11</v>
      </c>
      <c r="C169" s="11" t="s">
        <v>774</v>
      </c>
      <c r="D169" s="10" t="s">
        <v>351</v>
      </c>
    </row>
    <row r="170" spans="1:4" ht="15.75" customHeight="1" x14ac:dyDescent="0.25">
      <c r="A170" s="12" t="s">
        <v>354</v>
      </c>
      <c r="B170" s="13" t="s">
        <v>14</v>
      </c>
      <c r="C170" s="11" t="s">
        <v>775</v>
      </c>
      <c r="D170" s="10" t="s">
        <v>353</v>
      </c>
    </row>
    <row r="171" spans="1:4" ht="15.75" customHeight="1" x14ac:dyDescent="0.25">
      <c r="A171" s="12" t="s">
        <v>356</v>
      </c>
      <c r="B171" s="13" t="s">
        <v>14</v>
      </c>
      <c r="C171" s="11" t="s">
        <v>776</v>
      </c>
      <c r="D171" s="10" t="s">
        <v>355</v>
      </c>
    </row>
    <row r="172" spans="1:4" ht="15.75" customHeight="1" x14ac:dyDescent="0.25">
      <c r="A172" s="12" t="s">
        <v>358</v>
      </c>
      <c r="B172" s="13" t="s">
        <v>14</v>
      </c>
      <c r="C172" s="11" t="s">
        <v>777</v>
      </c>
      <c r="D172" s="10" t="s">
        <v>357</v>
      </c>
    </row>
    <row r="173" spans="1:4" ht="15.75" customHeight="1" x14ac:dyDescent="0.25">
      <c r="A173" s="12" t="s">
        <v>360</v>
      </c>
      <c r="B173" s="13" t="s">
        <v>11</v>
      </c>
      <c r="C173" s="11" t="s">
        <v>778</v>
      </c>
      <c r="D173" s="10" t="s">
        <v>359</v>
      </c>
    </row>
    <row r="174" spans="1:4" ht="15.75" customHeight="1" x14ac:dyDescent="0.25">
      <c r="A174" s="12" t="s">
        <v>362</v>
      </c>
      <c r="B174" s="13" t="s">
        <v>14</v>
      </c>
      <c r="C174" s="11" t="s">
        <v>779</v>
      </c>
      <c r="D174" s="10" t="s">
        <v>361</v>
      </c>
    </row>
    <row r="175" spans="1:4" ht="15.75" customHeight="1" x14ac:dyDescent="0.25">
      <c r="A175" s="12" t="s">
        <v>364</v>
      </c>
      <c r="B175" s="13" t="s">
        <v>11</v>
      </c>
      <c r="C175" s="11" t="s">
        <v>780</v>
      </c>
      <c r="D175" s="10" t="s">
        <v>363</v>
      </c>
    </row>
    <row r="176" spans="1:4" ht="15.75" customHeight="1" x14ac:dyDescent="0.25">
      <c r="A176" s="12" t="s">
        <v>366</v>
      </c>
      <c r="B176" s="13" t="s">
        <v>14</v>
      </c>
      <c r="C176" s="11" t="s">
        <v>780</v>
      </c>
      <c r="D176" s="10" t="s">
        <v>365</v>
      </c>
    </row>
    <row r="177" spans="1:4" ht="15.75" customHeight="1" x14ac:dyDescent="0.25">
      <c r="A177" s="12" t="s">
        <v>368</v>
      </c>
      <c r="B177" s="13" t="s">
        <v>11</v>
      </c>
      <c r="C177" s="11" t="s">
        <v>781</v>
      </c>
      <c r="D177" s="10" t="s">
        <v>367</v>
      </c>
    </row>
    <row r="178" spans="1:4" ht="15.75" customHeight="1" x14ac:dyDescent="0.25">
      <c r="A178" s="12" t="s">
        <v>370</v>
      </c>
      <c r="B178" s="13" t="s">
        <v>11</v>
      </c>
      <c r="C178" s="11" t="s">
        <v>782</v>
      </c>
      <c r="D178" s="10" t="s">
        <v>369</v>
      </c>
    </row>
    <row r="179" spans="1:4" ht="15.75" customHeight="1" x14ac:dyDescent="0.25">
      <c r="A179" s="12" t="s">
        <v>372</v>
      </c>
      <c r="B179" s="13" t="s">
        <v>14</v>
      </c>
      <c r="C179" s="11" t="s">
        <v>782</v>
      </c>
      <c r="D179" s="10" t="s">
        <v>371</v>
      </c>
    </row>
    <row r="180" spans="1:4" ht="15.75" customHeight="1" x14ac:dyDescent="0.25">
      <c r="A180" s="12" t="s">
        <v>374</v>
      </c>
      <c r="B180" s="13" t="s">
        <v>14</v>
      </c>
      <c r="C180" s="11" t="s">
        <v>782</v>
      </c>
      <c r="D180" s="10" t="s">
        <v>373</v>
      </c>
    </row>
    <row r="181" spans="1:4" ht="15.75" customHeight="1" x14ac:dyDescent="0.25">
      <c r="A181" s="12" t="s">
        <v>376</v>
      </c>
      <c r="B181" s="13" t="s">
        <v>78</v>
      </c>
      <c r="C181" s="11" t="s">
        <v>783</v>
      </c>
      <c r="D181" s="10" t="s">
        <v>375</v>
      </c>
    </row>
    <row r="182" spans="1:4" ht="15.75" customHeight="1" x14ac:dyDescent="0.25">
      <c r="A182" s="12" t="s">
        <v>378</v>
      </c>
      <c r="B182" s="13" t="s">
        <v>78</v>
      </c>
      <c r="C182" s="11" t="s">
        <v>784</v>
      </c>
      <c r="D182" s="10" t="s">
        <v>377</v>
      </c>
    </row>
    <row r="183" spans="1:4" ht="15.75" customHeight="1" x14ac:dyDescent="0.25">
      <c r="A183" s="16" t="s">
        <v>380</v>
      </c>
      <c r="B183" s="13" t="s">
        <v>19</v>
      </c>
      <c r="C183" s="11" t="s">
        <v>905</v>
      </c>
      <c r="D183" s="10" t="s">
        <v>379</v>
      </c>
    </row>
    <row r="184" spans="1:4" ht="15.75" customHeight="1" x14ac:dyDescent="0.25">
      <c r="A184" s="12" t="s">
        <v>382</v>
      </c>
      <c r="B184" s="13" t="s">
        <v>14</v>
      </c>
      <c r="C184" s="11" t="s">
        <v>785</v>
      </c>
      <c r="D184" s="10" t="s">
        <v>381</v>
      </c>
    </row>
    <row r="185" spans="1:4" ht="15.75" customHeight="1" x14ac:dyDescent="0.25">
      <c r="A185" s="12" t="s">
        <v>384</v>
      </c>
      <c r="B185" s="13" t="s">
        <v>11</v>
      </c>
      <c r="C185" s="11" t="s">
        <v>786</v>
      </c>
      <c r="D185" s="10" t="s">
        <v>383</v>
      </c>
    </row>
    <row r="186" spans="1:4" ht="15.75" customHeight="1" x14ac:dyDescent="0.25">
      <c r="A186" s="12" t="s">
        <v>386</v>
      </c>
      <c r="B186" s="13" t="s">
        <v>78</v>
      </c>
      <c r="C186" s="11" t="s">
        <v>786</v>
      </c>
      <c r="D186" s="10" t="s">
        <v>385</v>
      </c>
    </row>
    <row r="187" spans="1:4" ht="15.75" customHeight="1" x14ac:dyDescent="0.25">
      <c r="A187" s="12" t="s">
        <v>388</v>
      </c>
      <c r="B187" s="13" t="s">
        <v>14</v>
      </c>
      <c r="C187" s="11" t="s">
        <v>786</v>
      </c>
      <c r="D187" s="10" t="s">
        <v>387</v>
      </c>
    </row>
    <row r="188" spans="1:4" ht="15.75" customHeight="1" x14ac:dyDescent="0.25">
      <c r="A188" s="12" t="s">
        <v>390</v>
      </c>
      <c r="B188" s="13" t="s">
        <v>26</v>
      </c>
      <c r="C188" s="11" t="s">
        <v>787</v>
      </c>
      <c r="D188" s="10" t="s">
        <v>389</v>
      </c>
    </row>
    <row r="189" spans="1:4" ht="15.75" customHeight="1" x14ac:dyDescent="0.25">
      <c r="A189" s="12" t="s">
        <v>392</v>
      </c>
      <c r="B189" s="13" t="s">
        <v>26</v>
      </c>
      <c r="C189" s="11" t="s">
        <v>787</v>
      </c>
      <c r="D189" s="10" t="s">
        <v>391</v>
      </c>
    </row>
    <row r="190" spans="1:4" ht="15.75" customHeight="1" x14ac:dyDescent="0.25">
      <c r="A190" s="12" t="s">
        <v>394</v>
      </c>
      <c r="B190" s="13" t="s">
        <v>26</v>
      </c>
      <c r="C190" s="11" t="s">
        <v>788</v>
      </c>
      <c r="D190" s="10" t="s">
        <v>393</v>
      </c>
    </row>
    <row r="191" spans="1:4" ht="15.75" customHeight="1" x14ac:dyDescent="0.25">
      <c r="A191" s="12" t="s">
        <v>396</v>
      </c>
      <c r="B191" s="13" t="s">
        <v>26</v>
      </c>
      <c r="C191" s="11" t="s">
        <v>789</v>
      </c>
      <c r="D191" s="10" t="s">
        <v>395</v>
      </c>
    </row>
    <row r="192" spans="1:4" ht="15.75" customHeight="1" x14ac:dyDescent="0.25">
      <c r="A192" s="12" t="s">
        <v>398</v>
      </c>
      <c r="B192" s="13" t="s">
        <v>26</v>
      </c>
      <c r="C192" s="11" t="s">
        <v>790</v>
      </c>
      <c r="D192" s="10" t="s">
        <v>397</v>
      </c>
    </row>
    <row r="193" spans="1:4" ht="15.75" customHeight="1" x14ac:dyDescent="0.25">
      <c r="A193" s="12" t="s">
        <v>400</v>
      </c>
      <c r="B193" s="13" t="s">
        <v>26</v>
      </c>
      <c r="C193" s="11" t="s">
        <v>791</v>
      </c>
      <c r="D193" s="10" t="s">
        <v>399</v>
      </c>
    </row>
    <row r="194" spans="1:4" ht="15.75" customHeight="1" x14ac:dyDescent="0.25">
      <c r="A194" s="12" t="s">
        <v>402</v>
      </c>
      <c r="B194" s="13" t="s">
        <v>11</v>
      </c>
      <c r="C194" s="11" t="s">
        <v>792</v>
      </c>
      <c r="D194" s="10" t="s">
        <v>401</v>
      </c>
    </row>
    <row r="195" spans="1:4" ht="15.75" customHeight="1" x14ac:dyDescent="0.25">
      <c r="A195" s="12" t="s">
        <v>404</v>
      </c>
      <c r="B195" s="13" t="s">
        <v>11</v>
      </c>
      <c r="C195" s="11" t="s">
        <v>793</v>
      </c>
      <c r="D195" s="10" t="s">
        <v>403</v>
      </c>
    </row>
    <row r="196" spans="1:4" ht="15.75" customHeight="1" x14ac:dyDescent="0.25">
      <c r="A196" s="12" t="s">
        <v>406</v>
      </c>
      <c r="B196" s="13" t="s">
        <v>11</v>
      </c>
      <c r="C196" s="11" t="s">
        <v>794</v>
      </c>
      <c r="D196" s="10" t="s">
        <v>405</v>
      </c>
    </row>
    <row r="197" spans="1:4" ht="15.75" customHeight="1" x14ac:dyDescent="0.25">
      <c r="A197" s="12" t="s">
        <v>408</v>
      </c>
      <c r="B197" s="13" t="s">
        <v>11</v>
      </c>
      <c r="C197" s="11" t="s">
        <v>795</v>
      </c>
      <c r="D197" s="10" t="s">
        <v>407</v>
      </c>
    </row>
    <row r="198" spans="1:4" ht="15.75" customHeight="1" x14ac:dyDescent="0.25">
      <c r="A198" s="12" t="s">
        <v>410</v>
      </c>
      <c r="B198" s="13" t="s">
        <v>11</v>
      </c>
      <c r="C198" s="11" t="s">
        <v>796</v>
      </c>
      <c r="D198" s="10" t="s">
        <v>409</v>
      </c>
    </row>
    <row r="199" spans="1:4" ht="15.75" customHeight="1" x14ac:dyDescent="0.25">
      <c r="A199" s="12" t="s">
        <v>412</v>
      </c>
      <c r="B199" s="13" t="s">
        <v>11</v>
      </c>
      <c r="C199" s="11" t="s">
        <v>797</v>
      </c>
      <c r="D199" s="10" t="s">
        <v>411</v>
      </c>
    </row>
    <row r="200" spans="1:4" ht="15.75" customHeight="1" x14ac:dyDescent="0.25">
      <c r="A200" s="12" t="s">
        <v>414</v>
      </c>
      <c r="B200" s="13" t="s">
        <v>11</v>
      </c>
      <c r="C200" s="11" t="s">
        <v>798</v>
      </c>
      <c r="D200" s="10" t="s">
        <v>413</v>
      </c>
    </row>
    <row r="201" spans="1:4" ht="15.75" customHeight="1" x14ac:dyDescent="0.25">
      <c r="A201" s="12" t="s">
        <v>416</v>
      </c>
      <c r="B201" s="13" t="s">
        <v>11</v>
      </c>
      <c r="C201" s="11" t="s">
        <v>799</v>
      </c>
      <c r="D201" s="10" t="s">
        <v>415</v>
      </c>
    </row>
    <row r="202" spans="1:4" ht="15.75" customHeight="1" x14ac:dyDescent="0.25">
      <c r="A202" s="12" t="s">
        <v>418</v>
      </c>
      <c r="B202" s="13" t="s">
        <v>11</v>
      </c>
      <c r="C202" s="11" t="s">
        <v>800</v>
      </c>
      <c r="D202" s="10" t="s">
        <v>417</v>
      </c>
    </row>
    <row r="203" spans="1:4" ht="15.75" customHeight="1" x14ac:dyDescent="0.25">
      <c r="A203" s="12" t="s">
        <v>420</v>
      </c>
      <c r="B203" s="13" t="s">
        <v>11</v>
      </c>
      <c r="C203" s="11" t="s">
        <v>801</v>
      </c>
      <c r="D203" s="10" t="s">
        <v>419</v>
      </c>
    </row>
    <row r="204" spans="1:4" ht="15.75" customHeight="1" x14ac:dyDescent="0.25">
      <c r="A204" s="12" t="s">
        <v>422</v>
      </c>
      <c r="B204" s="13" t="s">
        <v>11</v>
      </c>
      <c r="C204" s="11" t="s">
        <v>802</v>
      </c>
      <c r="D204" s="10" t="s">
        <v>421</v>
      </c>
    </row>
    <row r="205" spans="1:4" ht="15.75" customHeight="1" x14ac:dyDescent="0.25">
      <c r="A205" s="12" t="s">
        <v>424</v>
      </c>
      <c r="B205" s="13" t="s">
        <v>11</v>
      </c>
      <c r="C205" s="11" t="s">
        <v>803</v>
      </c>
      <c r="D205" s="10" t="s">
        <v>423</v>
      </c>
    </row>
    <row r="206" spans="1:4" ht="15.75" customHeight="1" x14ac:dyDescent="0.25">
      <c r="A206" s="12" t="s">
        <v>426</v>
      </c>
      <c r="B206" s="13" t="s">
        <v>11</v>
      </c>
      <c r="C206" s="11" t="s">
        <v>804</v>
      </c>
      <c r="D206" s="10" t="s">
        <v>425</v>
      </c>
    </row>
    <row r="207" spans="1:4" ht="15.75" customHeight="1" x14ac:dyDescent="0.25">
      <c r="A207" s="12" t="s">
        <v>428</v>
      </c>
      <c r="B207" s="13" t="s">
        <v>11</v>
      </c>
      <c r="C207" s="11" t="s">
        <v>805</v>
      </c>
      <c r="D207" s="10" t="s">
        <v>427</v>
      </c>
    </row>
    <row r="208" spans="1:4" ht="15.75" customHeight="1" x14ac:dyDescent="0.25">
      <c r="A208" s="12" t="s">
        <v>430</v>
      </c>
      <c r="B208" s="13" t="s">
        <v>11</v>
      </c>
      <c r="C208" s="11" t="s">
        <v>806</v>
      </c>
      <c r="D208" s="10" t="s">
        <v>429</v>
      </c>
    </row>
    <row r="209" spans="1:4" ht="15.75" customHeight="1" x14ac:dyDescent="0.25">
      <c r="A209" s="12" t="s">
        <v>432</v>
      </c>
      <c r="B209" s="13" t="s">
        <v>11</v>
      </c>
      <c r="C209" s="11" t="s">
        <v>807</v>
      </c>
      <c r="D209" s="10" t="s">
        <v>431</v>
      </c>
    </row>
    <row r="210" spans="1:4" ht="15.75" customHeight="1" x14ac:dyDescent="0.25">
      <c r="A210" s="12" t="s">
        <v>434</v>
      </c>
      <c r="B210" s="13" t="s">
        <v>11</v>
      </c>
      <c r="C210" s="11" t="s">
        <v>808</v>
      </c>
      <c r="D210" s="10" t="s">
        <v>433</v>
      </c>
    </row>
    <row r="211" spans="1:4" ht="15.75" customHeight="1" x14ac:dyDescent="0.25">
      <c r="A211" s="12" t="s">
        <v>436</v>
      </c>
      <c r="B211" s="13" t="s">
        <v>11</v>
      </c>
      <c r="C211" s="11" t="s">
        <v>809</v>
      </c>
      <c r="D211" s="10" t="s">
        <v>435</v>
      </c>
    </row>
    <row r="212" spans="1:4" ht="15.75" customHeight="1" x14ac:dyDescent="0.25">
      <c r="A212" s="12" t="s">
        <v>438</v>
      </c>
      <c r="B212" s="13" t="s">
        <v>11</v>
      </c>
      <c r="C212" s="11" t="s">
        <v>810</v>
      </c>
      <c r="D212" s="10" t="s">
        <v>437</v>
      </c>
    </row>
    <row r="213" spans="1:4" ht="15.75" customHeight="1" x14ac:dyDescent="0.25">
      <c r="A213" s="12" t="s">
        <v>440</v>
      </c>
      <c r="B213" s="13" t="s">
        <v>11</v>
      </c>
      <c r="C213" s="11" t="s">
        <v>811</v>
      </c>
      <c r="D213" s="10" t="s">
        <v>439</v>
      </c>
    </row>
    <row r="214" spans="1:4" ht="15.75" customHeight="1" x14ac:dyDescent="0.25">
      <c r="A214" s="12" t="s">
        <v>442</v>
      </c>
      <c r="B214" s="13" t="s">
        <v>11</v>
      </c>
      <c r="C214" s="11" t="s">
        <v>812</v>
      </c>
      <c r="D214" s="10" t="s">
        <v>441</v>
      </c>
    </row>
    <row r="215" spans="1:4" ht="15.75" customHeight="1" x14ac:dyDescent="0.25">
      <c r="A215" s="12" t="s">
        <v>444</v>
      </c>
      <c r="B215" s="13" t="s">
        <v>78</v>
      </c>
      <c r="C215" s="11" t="s">
        <v>813</v>
      </c>
      <c r="D215" s="10" t="s">
        <v>443</v>
      </c>
    </row>
    <row r="216" spans="1:4" ht="15.75" customHeight="1" x14ac:dyDescent="0.25">
      <c r="A216" s="12" t="s">
        <v>446</v>
      </c>
      <c r="B216" s="13" t="s">
        <v>78</v>
      </c>
      <c r="C216" s="11" t="s">
        <v>787</v>
      </c>
      <c r="D216" s="10" t="s">
        <v>445</v>
      </c>
    </row>
    <row r="217" spans="1:4" ht="15.75" customHeight="1" x14ac:dyDescent="0.25">
      <c r="A217" s="12" t="s">
        <v>448</v>
      </c>
      <c r="B217" s="13" t="s">
        <v>78</v>
      </c>
      <c r="C217" s="11" t="s">
        <v>814</v>
      </c>
      <c r="D217" s="10" t="s">
        <v>447</v>
      </c>
    </row>
    <row r="218" spans="1:4" ht="15.75" customHeight="1" x14ac:dyDescent="0.25">
      <c r="A218" s="12" t="s">
        <v>450</v>
      </c>
      <c r="B218" s="13" t="s">
        <v>78</v>
      </c>
      <c r="C218" s="11" t="s">
        <v>815</v>
      </c>
      <c r="D218" s="10" t="s">
        <v>449</v>
      </c>
    </row>
    <row r="219" spans="1:4" ht="15.75" customHeight="1" x14ac:dyDescent="0.25">
      <c r="A219" s="12" t="s">
        <v>452</v>
      </c>
      <c r="B219" s="13" t="s">
        <v>78</v>
      </c>
      <c r="C219" s="11" t="s">
        <v>816</v>
      </c>
      <c r="D219" s="10" t="s">
        <v>451</v>
      </c>
    </row>
    <row r="220" spans="1:4" ht="15.75" customHeight="1" x14ac:dyDescent="0.25">
      <c r="A220" s="12" t="s">
        <v>454</v>
      </c>
      <c r="B220" s="13" t="s">
        <v>78</v>
      </c>
      <c r="C220" s="11" t="s">
        <v>817</v>
      </c>
      <c r="D220" s="10" t="s">
        <v>453</v>
      </c>
    </row>
    <row r="221" spans="1:4" ht="15.75" customHeight="1" x14ac:dyDescent="0.25">
      <c r="A221" s="16" t="s">
        <v>456</v>
      </c>
      <c r="B221" s="13" t="s">
        <v>19</v>
      </c>
      <c r="C221" s="11" t="s">
        <v>787</v>
      </c>
      <c r="D221" s="10" t="s">
        <v>455</v>
      </c>
    </row>
    <row r="222" spans="1:4" ht="15.75" customHeight="1" x14ac:dyDescent="0.25">
      <c r="A222" s="12" t="s">
        <v>458</v>
      </c>
      <c r="B222" s="13" t="s">
        <v>14</v>
      </c>
      <c r="C222" s="11" t="s">
        <v>787</v>
      </c>
      <c r="D222" s="10" t="s">
        <v>457</v>
      </c>
    </row>
    <row r="223" spans="1:4" ht="15.75" customHeight="1" x14ac:dyDescent="0.25">
      <c r="A223" s="12" t="s">
        <v>460</v>
      </c>
      <c r="B223" s="13" t="s">
        <v>53</v>
      </c>
      <c r="C223" s="11" t="s">
        <v>818</v>
      </c>
      <c r="D223" s="10" t="s">
        <v>459</v>
      </c>
    </row>
    <row r="224" spans="1:4" ht="15.75" customHeight="1" x14ac:dyDescent="0.25">
      <c r="A224" s="12" t="s">
        <v>462</v>
      </c>
      <c r="B224" s="13" t="s">
        <v>53</v>
      </c>
      <c r="C224" s="11" t="s">
        <v>819</v>
      </c>
      <c r="D224" s="10" t="s">
        <v>461</v>
      </c>
    </row>
    <row r="225" spans="1:4" ht="15.75" customHeight="1" x14ac:dyDescent="0.25">
      <c r="A225" s="12" t="s">
        <v>464</v>
      </c>
      <c r="B225" s="13" t="s">
        <v>53</v>
      </c>
      <c r="C225" s="11" t="s">
        <v>820</v>
      </c>
      <c r="D225" s="10" t="s">
        <v>463</v>
      </c>
    </row>
    <row r="226" spans="1:4" ht="15.75" customHeight="1" x14ac:dyDescent="0.25">
      <c r="A226" s="12" t="s">
        <v>466</v>
      </c>
      <c r="B226" s="13" t="s">
        <v>53</v>
      </c>
      <c r="C226" s="11" t="s">
        <v>821</v>
      </c>
      <c r="D226" s="10" t="s">
        <v>465</v>
      </c>
    </row>
    <row r="227" spans="1:4" ht="15.75" customHeight="1" x14ac:dyDescent="0.25">
      <c r="A227" s="12" t="s">
        <v>468</v>
      </c>
      <c r="B227" s="13" t="s">
        <v>53</v>
      </c>
      <c r="C227" s="11" t="s">
        <v>822</v>
      </c>
      <c r="D227" s="10" t="s">
        <v>467</v>
      </c>
    </row>
    <row r="228" spans="1:4" ht="15.75" customHeight="1" x14ac:dyDescent="0.25">
      <c r="A228" s="12" t="s">
        <v>470</v>
      </c>
      <c r="B228" s="13" t="s">
        <v>29</v>
      </c>
      <c r="C228" s="11" t="s">
        <v>813</v>
      </c>
      <c r="D228" s="10" t="s">
        <v>469</v>
      </c>
    </row>
    <row r="229" spans="1:4" ht="15.75" customHeight="1" x14ac:dyDescent="0.25">
      <c r="A229" s="12" t="s">
        <v>473</v>
      </c>
      <c r="B229" s="13" t="s">
        <v>29</v>
      </c>
      <c r="C229" s="11" t="s">
        <v>472</v>
      </c>
      <c r="D229" s="10" t="s">
        <v>471</v>
      </c>
    </row>
    <row r="230" spans="1:4" ht="15.75" customHeight="1" x14ac:dyDescent="0.25">
      <c r="A230" s="12" t="s">
        <v>476</v>
      </c>
      <c r="B230" s="13" t="s">
        <v>29</v>
      </c>
      <c r="C230" s="11" t="s">
        <v>475</v>
      </c>
      <c r="D230" s="10" t="s">
        <v>474</v>
      </c>
    </row>
    <row r="231" spans="1:4" ht="15.75" customHeight="1" x14ac:dyDescent="0.25">
      <c r="A231" s="12" t="s">
        <v>478</v>
      </c>
      <c r="B231" s="13" t="s">
        <v>29</v>
      </c>
      <c r="C231" s="11" t="s">
        <v>823</v>
      </c>
      <c r="D231" s="10" t="s">
        <v>477</v>
      </c>
    </row>
    <row r="232" spans="1:4" ht="15.75" customHeight="1" x14ac:dyDescent="0.25">
      <c r="A232" s="12" t="s">
        <v>480</v>
      </c>
      <c r="B232" s="13" t="s">
        <v>29</v>
      </c>
      <c r="C232" s="11" t="s">
        <v>824</v>
      </c>
      <c r="D232" s="10" t="s">
        <v>479</v>
      </c>
    </row>
    <row r="233" spans="1:4" ht="15.75" customHeight="1" x14ac:dyDescent="0.25">
      <c r="A233" s="12" t="s">
        <v>482</v>
      </c>
      <c r="B233" s="13" t="s">
        <v>29</v>
      </c>
      <c r="C233" s="11" t="s">
        <v>825</v>
      </c>
      <c r="D233" s="10" t="s">
        <v>481</v>
      </c>
    </row>
    <row r="234" spans="1:4" ht="15.75" customHeight="1" x14ac:dyDescent="0.25">
      <c r="A234" s="12" t="s">
        <v>484</v>
      </c>
      <c r="B234" s="13" t="s">
        <v>29</v>
      </c>
      <c r="C234" s="11" t="s">
        <v>826</v>
      </c>
      <c r="D234" s="10" t="s">
        <v>483</v>
      </c>
    </row>
    <row r="235" spans="1:4" ht="15.75" customHeight="1" x14ac:dyDescent="0.25">
      <c r="A235" s="12" t="s">
        <v>486</v>
      </c>
      <c r="B235" s="13" t="s">
        <v>29</v>
      </c>
      <c r="C235" s="11" t="s">
        <v>827</v>
      </c>
      <c r="D235" s="10" t="s">
        <v>485</v>
      </c>
    </row>
    <row r="236" spans="1:4" ht="15.75" customHeight="1" x14ac:dyDescent="0.25">
      <c r="A236" s="12" t="s">
        <v>488</v>
      </c>
      <c r="B236" s="13" t="s">
        <v>29</v>
      </c>
      <c r="C236" s="11" t="s">
        <v>828</v>
      </c>
      <c r="D236" s="10" t="s">
        <v>487</v>
      </c>
    </row>
    <row r="237" spans="1:4" ht="15.75" customHeight="1" x14ac:dyDescent="0.25">
      <c r="A237" s="12" t="s">
        <v>490</v>
      </c>
      <c r="B237" s="13" t="s">
        <v>29</v>
      </c>
      <c r="C237" s="11" t="s">
        <v>829</v>
      </c>
      <c r="D237" s="10" t="s">
        <v>489</v>
      </c>
    </row>
    <row r="238" spans="1:4" ht="15.75" customHeight="1" x14ac:dyDescent="0.25">
      <c r="A238" s="12" t="s">
        <v>492</v>
      </c>
      <c r="B238" s="13" t="s">
        <v>29</v>
      </c>
      <c r="C238" s="11" t="s">
        <v>830</v>
      </c>
      <c r="D238" s="10" t="s">
        <v>491</v>
      </c>
    </row>
    <row r="239" spans="1:4" ht="15.75" customHeight="1" x14ac:dyDescent="0.25">
      <c r="A239" s="12" t="s">
        <v>494</v>
      </c>
      <c r="B239" s="13" t="s">
        <v>29</v>
      </c>
      <c r="C239" s="11" t="s">
        <v>831</v>
      </c>
      <c r="D239" s="10" t="s">
        <v>493</v>
      </c>
    </row>
    <row r="240" spans="1:4" ht="15.75" customHeight="1" x14ac:dyDescent="0.25">
      <c r="A240" s="12" t="s">
        <v>496</v>
      </c>
      <c r="B240" s="13" t="s">
        <v>29</v>
      </c>
      <c r="C240" s="11" t="s">
        <v>832</v>
      </c>
      <c r="D240" s="10" t="s">
        <v>495</v>
      </c>
    </row>
    <row r="241" spans="1:4" ht="15.75" customHeight="1" x14ac:dyDescent="0.25">
      <c r="A241" s="12" t="s">
        <v>498</v>
      </c>
      <c r="B241" s="13" t="s">
        <v>38</v>
      </c>
      <c r="C241" s="11" t="s">
        <v>833</v>
      </c>
      <c r="D241" s="10" t="s">
        <v>497</v>
      </c>
    </row>
    <row r="242" spans="1:4" ht="15.75" customHeight="1" x14ac:dyDescent="0.25">
      <c r="A242" s="12" t="s">
        <v>500</v>
      </c>
      <c r="B242" s="13" t="s">
        <v>14</v>
      </c>
      <c r="C242" s="11" t="s">
        <v>834</v>
      </c>
      <c r="D242" s="10" t="s">
        <v>499</v>
      </c>
    </row>
    <row r="243" spans="1:4" ht="15.75" customHeight="1" x14ac:dyDescent="0.25">
      <c r="A243" s="12" t="s">
        <v>502</v>
      </c>
      <c r="B243" s="13" t="s">
        <v>38</v>
      </c>
      <c r="C243" s="11" t="s">
        <v>835</v>
      </c>
      <c r="D243" s="10" t="s">
        <v>501</v>
      </c>
    </row>
    <row r="244" spans="1:4" ht="15.75" customHeight="1" x14ac:dyDescent="0.25">
      <c r="A244" s="12" t="s">
        <v>504</v>
      </c>
      <c r="B244" s="13" t="s">
        <v>14</v>
      </c>
      <c r="C244" s="11" t="s">
        <v>836</v>
      </c>
      <c r="D244" s="10" t="s">
        <v>503</v>
      </c>
    </row>
    <row r="245" spans="1:4" ht="15.75" customHeight="1" x14ac:dyDescent="0.25">
      <c r="A245" s="12" t="s">
        <v>506</v>
      </c>
      <c r="B245" s="13" t="s">
        <v>38</v>
      </c>
      <c r="C245" s="11" t="s">
        <v>837</v>
      </c>
      <c r="D245" s="10" t="s">
        <v>505</v>
      </c>
    </row>
    <row r="246" spans="1:4" ht="15.75" customHeight="1" x14ac:dyDescent="0.25">
      <c r="A246" s="12" t="s">
        <v>508</v>
      </c>
      <c r="B246" s="13" t="s">
        <v>38</v>
      </c>
      <c r="C246" s="11" t="s">
        <v>838</v>
      </c>
      <c r="D246" s="10" t="s">
        <v>507</v>
      </c>
    </row>
    <row r="247" spans="1:4" ht="15.75" customHeight="1" x14ac:dyDescent="0.25">
      <c r="A247" s="12" t="s">
        <v>510</v>
      </c>
      <c r="B247" s="13" t="s">
        <v>38</v>
      </c>
      <c r="C247" s="11" t="s">
        <v>839</v>
      </c>
      <c r="D247" s="10" t="s">
        <v>509</v>
      </c>
    </row>
    <row r="248" spans="1:4" ht="15.75" customHeight="1" x14ac:dyDescent="0.25">
      <c r="A248" s="12" t="s">
        <v>512</v>
      </c>
      <c r="B248" s="13" t="s">
        <v>38</v>
      </c>
      <c r="C248" s="11" t="s">
        <v>840</v>
      </c>
      <c r="D248" s="10" t="s">
        <v>511</v>
      </c>
    </row>
    <row r="249" spans="1:4" ht="15.75" customHeight="1" x14ac:dyDescent="0.25">
      <c r="A249" s="12" t="s">
        <v>514</v>
      </c>
      <c r="B249" s="13" t="s">
        <v>11</v>
      </c>
      <c r="C249" s="11" t="s">
        <v>841</v>
      </c>
      <c r="D249" s="10" t="s">
        <v>513</v>
      </c>
    </row>
    <row r="250" spans="1:4" ht="15.75" customHeight="1" x14ac:dyDescent="0.25">
      <c r="A250" s="16" t="s">
        <v>516</v>
      </c>
      <c r="B250" s="13" t="s">
        <v>19</v>
      </c>
      <c r="C250" s="11" t="s">
        <v>906</v>
      </c>
      <c r="D250" s="10" t="s">
        <v>515</v>
      </c>
    </row>
    <row r="251" spans="1:4" ht="15.75" customHeight="1" x14ac:dyDescent="0.25">
      <c r="A251" s="12" t="s">
        <v>518</v>
      </c>
      <c r="B251" s="13" t="s">
        <v>29</v>
      </c>
      <c r="C251" s="11" t="s">
        <v>842</v>
      </c>
      <c r="D251" s="10" t="s">
        <v>517</v>
      </c>
    </row>
    <row r="252" spans="1:4" ht="15.75" customHeight="1" x14ac:dyDescent="0.25">
      <c r="A252" s="12" t="s">
        <v>520</v>
      </c>
      <c r="B252" s="13" t="s">
        <v>11</v>
      </c>
      <c r="C252" s="11" t="s">
        <v>843</v>
      </c>
      <c r="D252" s="10" t="s">
        <v>519</v>
      </c>
    </row>
    <row r="253" spans="1:4" ht="15.75" customHeight="1" x14ac:dyDescent="0.25">
      <c r="A253" s="16" t="s">
        <v>522</v>
      </c>
      <c r="B253" s="13" t="s">
        <v>19</v>
      </c>
      <c r="C253" s="11" t="s">
        <v>843</v>
      </c>
      <c r="D253" s="10" t="s">
        <v>521</v>
      </c>
    </row>
    <row r="254" spans="1:4" ht="15.75" customHeight="1" x14ac:dyDescent="0.25">
      <c r="A254" s="12" t="s">
        <v>524</v>
      </c>
      <c r="B254" s="13" t="s">
        <v>11</v>
      </c>
      <c r="C254" s="11" t="s">
        <v>844</v>
      </c>
      <c r="D254" s="10" t="s">
        <v>523</v>
      </c>
    </row>
    <row r="255" spans="1:4" ht="15.75" customHeight="1" x14ac:dyDescent="0.25">
      <c r="A255" s="12" t="s">
        <v>526</v>
      </c>
      <c r="B255" s="13" t="s">
        <v>11</v>
      </c>
      <c r="C255" s="11" t="s">
        <v>845</v>
      </c>
      <c r="D255" s="10" t="s">
        <v>525</v>
      </c>
    </row>
    <row r="256" spans="1:4" ht="15.75" customHeight="1" x14ac:dyDescent="0.25">
      <c r="A256" s="12" t="s">
        <v>528</v>
      </c>
      <c r="B256" s="13" t="s">
        <v>11</v>
      </c>
      <c r="C256" s="11" t="s">
        <v>846</v>
      </c>
      <c r="D256" s="10" t="s">
        <v>527</v>
      </c>
    </row>
    <row r="257" spans="1:4" ht="15.75" customHeight="1" x14ac:dyDescent="0.25">
      <c r="A257" s="12" t="s">
        <v>530</v>
      </c>
      <c r="B257" s="13" t="s">
        <v>11</v>
      </c>
      <c r="C257" s="11" t="s">
        <v>847</v>
      </c>
      <c r="D257" s="10" t="s">
        <v>529</v>
      </c>
    </row>
    <row r="258" spans="1:4" ht="15.75" customHeight="1" x14ac:dyDescent="0.25">
      <c r="A258" s="12" t="s">
        <v>532</v>
      </c>
      <c r="B258" s="13" t="s">
        <v>11</v>
      </c>
      <c r="C258" s="11" t="s">
        <v>848</v>
      </c>
      <c r="D258" s="10" t="s">
        <v>531</v>
      </c>
    </row>
    <row r="259" spans="1:4" ht="15.75" customHeight="1" x14ac:dyDescent="0.25">
      <c r="A259" s="12" t="s">
        <v>534</v>
      </c>
      <c r="B259" s="13" t="s">
        <v>11</v>
      </c>
      <c r="C259" s="11" t="s">
        <v>849</v>
      </c>
      <c r="D259" s="10" t="s">
        <v>533</v>
      </c>
    </row>
    <row r="260" spans="1:4" ht="15.75" customHeight="1" x14ac:dyDescent="0.25">
      <c r="A260" s="16" t="s">
        <v>536</v>
      </c>
      <c r="B260" s="13" t="s">
        <v>19</v>
      </c>
      <c r="C260" s="11" t="s">
        <v>907</v>
      </c>
      <c r="D260" s="10" t="s">
        <v>535</v>
      </c>
    </row>
    <row r="261" spans="1:4" ht="15.75" customHeight="1" x14ac:dyDescent="0.25">
      <c r="A261" s="12" t="s">
        <v>538</v>
      </c>
      <c r="B261" s="13" t="s">
        <v>11</v>
      </c>
      <c r="C261" s="11" t="s">
        <v>850</v>
      </c>
      <c r="D261" s="10" t="s">
        <v>537</v>
      </c>
    </row>
    <row r="262" spans="1:4" ht="15.75" customHeight="1" x14ac:dyDescent="0.25">
      <c r="A262" s="16" t="s">
        <v>540</v>
      </c>
      <c r="B262" s="13" t="s">
        <v>19</v>
      </c>
      <c r="C262" s="11" t="s">
        <v>908</v>
      </c>
      <c r="D262" s="10" t="s">
        <v>539</v>
      </c>
    </row>
    <row r="263" spans="1:4" ht="15.75" customHeight="1" x14ac:dyDescent="0.25">
      <c r="A263" s="12" t="s">
        <v>542</v>
      </c>
      <c r="B263" s="13" t="s">
        <v>11</v>
      </c>
      <c r="C263" s="11" t="s">
        <v>851</v>
      </c>
      <c r="D263" s="10" t="s">
        <v>541</v>
      </c>
    </row>
    <row r="264" spans="1:4" ht="15.75" customHeight="1" x14ac:dyDescent="0.25">
      <c r="A264" s="12" t="s">
        <v>544</v>
      </c>
      <c r="B264" s="13" t="s">
        <v>11</v>
      </c>
      <c r="C264" s="11" t="s">
        <v>852</v>
      </c>
      <c r="D264" s="10" t="s">
        <v>543</v>
      </c>
    </row>
    <row r="265" spans="1:4" ht="15.75" customHeight="1" x14ac:dyDescent="0.25">
      <c r="A265" s="16" t="s">
        <v>546</v>
      </c>
      <c r="B265" s="13" t="s">
        <v>19</v>
      </c>
      <c r="C265" s="11" t="s">
        <v>909</v>
      </c>
      <c r="D265" s="10" t="s">
        <v>545</v>
      </c>
    </row>
    <row r="266" spans="1:4" ht="15.75" customHeight="1" x14ac:dyDescent="0.25">
      <c r="A266" s="12" t="s">
        <v>644</v>
      </c>
      <c r="B266" s="13" t="s">
        <v>653</v>
      </c>
      <c r="C266" s="11" t="s">
        <v>910</v>
      </c>
      <c r="D266" s="10"/>
    </row>
    <row r="267" spans="1:4" ht="15.75" customHeight="1" x14ac:dyDescent="0.25">
      <c r="A267" s="12" t="s">
        <v>645</v>
      </c>
      <c r="B267" s="13" t="s">
        <v>653</v>
      </c>
      <c r="C267" s="11" t="s">
        <v>911</v>
      </c>
      <c r="D267" s="10"/>
    </row>
    <row r="268" spans="1:4" ht="15.75" customHeight="1" x14ac:dyDescent="0.25">
      <c r="A268" s="12" t="s">
        <v>646</v>
      </c>
      <c r="B268" s="13" t="s">
        <v>653</v>
      </c>
      <c r="C268" s="11" t="s">
        <v>912</v>
      </c>
      <c r="D268" s="10"/>
    </row>
    <row r="269" spans="1:4" ht="15.75" customHeight="1" x14ac:dyDescent="0.25">
      <c r="A269" s="12" t="s">
        <v>647</v>
      </c>
      <c r="B269" s="13" t="s">
        <v>653</v>
      </c>
      <c r="C269" s="11" t="s">
        <v>913</v>
      </c>
      <c r="D269" s="10"/>
    </row>
    <row r="270" spans="1:4" ht="15.75" customHeight="1" x14ac:dyDescent="0.25">
      <c r="A270" s="12" t="s">
        <v>648</v>
      </c>
      <c r="B270" s="13" t="s">
        <v>653</v>
      </c>
      <c r="C270" s="11" t="s">
        <v>914</v>
      </c>
      <c r="D270" s="10"/>
    </row>
    <row r="271" spans="1:4" ht="15.75" customHeight="1" x14ac:dyDescent="0.25">
      <c r="A271" s="12" t="s">
        <v>649</v>
      </c>
      <c r="B271" s="13" t="s">
        <v>653</v>
      </c>
      <c r="C271" s="11" t="s">
        <v>915</v>
      </c>
      <c r="D271" s="10"/>
    </row>
    <row r="272" spans="1:4" ht="15.75" customHeight="1" x14ac:dyDescent="0.25">
      <c r="A272" s="12" t="s">
        <v>650</v>
      </c>
      <c r="B272" s="13" t="s">
        <v>653</v>
      </c>
      <c r="C272" s="11" t="s">
        <v>916</v>
      </c>
      <c r="D272" s="10"/>
    </row>
    <row r="273" spans="1:4" ht="15.75" customHeight="1" x14ac:dyDescent="0.25">
      <c r="A273" s="12" t="s">
        <v>651</v>
      </c>
      <c r="B273" s="13" t="s">
        <v>653</v>
      </c>
      <c r="C273" s="11" t="s">
        <v>917</v>
      </c>
      <c r="D273" s="10"/>
    </row>
    <row r="274" spans="1:4" ht="15.75" customHeight="1" x14ac:dyDescent="0.25">
      <c r="A274" s="12" t="s">
        <v>652</v>
      </c>
      <c r="B274" s="13" t="s">
        <v>653</v>
      </c>
      <c r="C274" s="11" t="s">
        <v>918</v>
      </c>
      <c r="D274" s="10"/>
    </row>
    <row r="275" spans="1:4" ht="15.75" customHeight="1" x14ac:dyDescent="0.25">
      <c r="A275" s="12" t="s">
        <v>654</v>
      </c>
      <c r="B275" s="13" t="s">
        <v>653</v>
      </c>
      <c r="C275" s="11" t="s">
        <v>919</v>
      </c>
      <c r="D275" s="10"/>
    </row>
  </sheetData>
  <autoFilter ref="A1:D275"/>
  <customSheetViews>
    <customSheetView guid="{9A1E2B58-CC53-4D8C-886A-202AEA42F0EF}" scale="115" showAutoFilter="1" state="hidden" topLeftCell="A47">
      <selection activeCell="H57" sqref="H57"/>
      <pageMargins left="0.7" right="0.7" top="0.75" bottom="0.75" header="0.3" footer="0.3"/>
      <pageSetup paperSize="9" orientation="portrait" r:id="rId1"/>
      <autoFilter ref="A1:D275"/>
    </customSheetView>
  </customSheetViews>
  <hyperlinks>
    <hyperlink ref="C200" r:id="rId2" display="https://user.iter.org/?uid=FQR4ZK"/>
    <hyperlink ref="C201" r:id="rId3" display="https://user.iter.org/?uid=QRHN23"/>
    <hyperlink ref="C202" r:id="rId4" display="https://user.iter.org/?uid=FQSE64"/>
    <hyperlink ref="C203" r:id="rId5" display="https://user.iter.org/?uid=QTTQMG"/>
    <hyperlink ref="C204" r:id="rId6" display="https://user.iter.org/?uid=JHA7UD"/>
    <hyperlink ref="C205" r:id="rId7" display="https://user.iter.org/?uid=JHFW4X"/>
    <hyperlink ref="C206" r:id="rId8" display="https://user.iter.org/?uid=JK2CA7"/>
    <hyperlink ref="C207" r:id="rId9" display="https://user.iter.org/?uid=JHR76V"/>
    <hyperlink ref="C208" r:id="rId10" display="https://user.iter.org/?uid=JK424U"/>
    <hyperlink ref="C209" r:id="rId11" display="https://user.iter.org/?uid=JK3EKE"/>
    <hyperlink ref="C210" r:id="rId12" display="https://user.iter.org/?uid=JK33Z2"/>
    <hyperlink ref="C211" r:id="rId13" display="https://user.iter.org/?uid=JK2KGS"/>
    <hyperlink ref="C212" r:id="rId14" display="https://user.iter.org/?uid=JK436K"/>
    <hyperlink ref="C213" r:id="rId15" display="https://user.iter.org/?uid=JK6MK9"/>
    <hyperlink ref="C214" r:id="rId16" display="https://user.iter.org/?uid=JK4YCB"/>
    <hyperlink ref="C215" r:id="rId17" display="https://user.iter.org/?uid=FQGT6P"/>
    <hyperlink ref="C216" r:id="rId18" display="https://user.iter.org/?uid=32HV24"/>
    <hyperlink ref="C217" r:id="rId19" display="https://user.iter.org/?uid=FQMXDN"/>
    <hyperlink ref="C218" r:id="rId20" display="https://user.iter.org/?uid=FQKXAF"/>
    <hyperlink ref="C219" r:id="rId21" display="https://user.iter.org/?uid=FQLKMZ"/>
    <hyperlink ref="C220" r:id="rId22" display="https://user.iter.org/?uid=FQFHEA"/>
    <hyperlink ref="C221" r:id="rId23" display="https://user.iter.org/?uid=4AFSTX"/>
    <hyperlink ref="C222" r:id="rId24" display="https://user.iter.org/?uid=32HUW6"/>
    <hyperlink ref="C223" r:id="rId25" display="https://user.iter.org/?uid=FQHV82"/>
    <hyperlink ref="C224" r:id="rId26" display="https://user.iter.org/?uid=32HUU9"/>
    <hyperlink ref="C225" r:id="rId27" display="https://user.iter.org/?uid=FPYPJS"/>
    <hyperlink ref="C226" r:id="rId28" display="https://user.iter.org/?uid=FQLJRP"/>
    <hyperlink ref="C227" r:id="rId29" display="https://user.iter.org/?uid=FQJASE"/>
    <hyperlink ref="C228" r:id="rId30" display="https://user.iter.org/?uid=FBA6SM"/>
    <hyperlink ref="C229" r:id="rId31" display="https://user.iter.org/?uid=32HXLU"/>
    <hyperlink ref="C230" r:id="rId32" display="https://user.iter.org/?uid=FA9LJX"/>
    <hyperlink ref="C231" r:id="rId33" display="https://user.iter.org/?uid=FF354C"/>
    <hyperlink ref="C232" r:id="rId34" display="https://user.iter.org/?uid=FFCHYC"/>
    <hyperlink ref="C233" r:id="rId35" display="https://user.iter.org/?uid=FFZC9B"/>
    <hyperlink ref="C234" r:id="rId36" display="https://user.iter.org/?uid=FNQ9YA"/>
    <hyperlink ref="C235" r:id="rId37" display="https://user.iter.org/?uid=FS8X6B"/>
    <hyperlink ref="C236" r:id="rId38" display="https://user.iter.org/?uid=FNRG6D"/>
    <hyperlink ref="C237" r:id="rId39" display="https://user.iter.org/?uid=FPQHJH"/>
    <hyperlink ref="C238" r:id="rId40" display="https://user.iter.org/?uid=FPTWC5"/>
    <hyperlink ref="C239" r:id="rId41" display="https://user.iter.org/?uid=FPVAL4"/>
    <hyperlink ref="C240" r:id="rId42" display="https://user.iter.org/?uid=GKLLEP"/>
    <hyperlink ref="C241" r:id="rId43" display="https://user.iter.org/?uid=32HXF7"/>
    <hyperlink ref="C242" r:id="rId44" display="https://user.iter.org/?uid=9ZHBFT"/>
    <hyperlink ref="C243" r:id="rId45" display="https://user.iter.org/?uid=AE4U7W"/>
    <hyperlink ref="C244" r:id="rId46" display="https://user.iter.org/?uid=A7E5EF"/>
    <hyperlink ref="C245" r:id="rId47" display="https://user.iter.org/?uid=9X89YL"/>
    <hyperlink ref="C246" r:id="rId48" display="https://user.iter.org/?uid=9XJ6LQ"/>
    <hyperlink ref="C247" r:id="rId49" display="https://user.iter.org/?uid=9XJL3U"/>
    <hyperlink ref="C248" r:id="rId50" display="https://user.iter.org/?uid=ABR3FU"/>
    <hyperlink ref="C249" r:id="rId51" display="https://user.iter.org/?uid=PQ8BCH"/>
    <hyperlink ref="C250" r:id="rId52" display="https://user.iter.org/?uid=4B9RF9"/>
    <hyperlink ref="C251" r:id="rId53" display="https://user.iter.org/?uid=32HW8S"/>
    <hyperlink ref="C252" r:id="rId54" display="https://user.iter.org/?uid=9KDGGX"/>
    <hyperlink ref="C253" r:id="rId55" display="https://user.iter.org/?uid=7GLD3T"/>
    <hyperlink ref="C254" r:id="rId56" display="https://user.iter.org/?uid=32HWP3"/>
    <hyperlink ref="C255" r:id="rId57" display="https://user.iter.org/?uid=32HUKL"/>
    <hyperlink ref="C256" r:id="rId58" display="https://user.iter.org/?uid=32HURK"/>
    <hyperlink ref="C257" r:id="rId59" display="https://user.iter.org/?uid=32HUTQ"/>
    <hyperlink ref="C258" r:id="rId60" display="https://user.iter.org/?uid=32HR65"/>
    <hyperlink ref="C259" r:id="rId61" display="https://user.iter.org/?uid=32HWNK"/>
    <hyperlink ref="C260" r:id="rId62" display="https://user.iter.org/?uid=4AL3YZ"/>
    <hyperlink ref="C261" r:id="rId63" display="https://user.iter.org/?uid=32HWBH"/>
    <hyperlink ref="C262" r:id="rId64" display="https://user.iter.org/?uid=VPPWVW"/>
    <hyperlink ref="C263" r:id="rId65" display="https://user.iter.org/?uid=32HWCY"/>
    <hyperlink ref="C264" r:id="rId66" display="https://user.iter.org/?uid=GL79ZT"/>
    <hyperlink ref="C265" r:id="rId67" display="https://user.iter.org/?uid=76Y9J9"/>
    <hyperlink ref="C2" r:id="rId68" display="https://user.iter.org/?uid=32HY8A"/>
    <hyperlink ref="C3" r:id="rId69" display="https://user.iter.org/?uid=32HYGE"/>
    <hyperlink ref="C4" r:id="rId70" display="https://user.iter.org/?uid=32HYFX"/>
    <hyperlink ref="C5" r:id="rId71" display="https://user.iter.org/?uid=U3K4W2"/>
    <hyperlink ref="C6" r:id="rId72" display="https://user.iter.org/?uid=32HXYW"/>
    <hyperlink ref="C7" r:id="rId73" display="https://user.iter.org/?uid=32HYXP"/>
    <hyperlink ref="C8" r:id="rId74" display="https://user.iter.org/?uid=32J25L"/>
    <hyperlink ref="C9" r:id="rId75" display="https://user.iter.org/?uid=32HZ82"/>
    <hyperlink ref="C10" r:id="rId76" display="https://user.iter.org/?uid=32HY7T"/>
    <hyperlink ref="C11" r:id="rId77" display="https://user.iter.org/?uid=32HZTZ"/>
    <hyperlink ref="C12" r:id="rId78" display="https://user.iter.org/?uid=4B9JRM"/>
    <hyperlink ref="C13" r:id="rId79" display="https://user.iter.org/?uid=32HZG6"/>
    <hyperlink ref="C15" r:id="rId80" display="https://user.iter.org/?uid=4B677V"/>
    <hyperlink ref="C16" r:id="rId81" display="https://user.iter.org/?uid=PRCNWS"/>
    <hyperlink ref="C17" r:id="rId82" display="https://user.iter.org/?uid=32HZNB"/>
    <hyperlink ref="C18" r:id="rId83" display="https://user.iter.org/?uid=32HYEF"/>
    <hyperlink ref="C19" r:id="rId84" display="https://user.iter.org/?uid=32HYVQ"/>
    <hyperlink ref="C20" r:id="rId85" display="https://user.iter.org/?uid=32HZ3M"/>
    <hyperlink ref="C21" r:id="rId86" display="https://user.iter.org/?uid=32HZ44"/>
    <hyperlink ref="C22" r:id="rId87" display="https://user.iter.org/?uid=32HZC8"/>
    <hyperlink ref="C23" r:id="rId88" display="https://user.iter.org/?uid=32HYPK"/>
    <hyperlink ref="C24" r:id="rId89" display="https://user.iter.org/?uid=32HZPT"/>
    <hyperlink ref="C25" r:id="rId90" display="https://user.iter.org/?uid=32HZZW"/>
    <hyperlink ref="C26" r:id="rId91" display="https://user.iter.org/?uid=32HYDY"/>
    <hyperlink ref="C27" r:id="rId92" display="https://user.iter.org/?uid=32HY6B"/>
    <hyperlink ref="C28" r:id="rId93" display="https://user.iter.org/?uid=32HTJU"/>
    <hyperlink ref="C29" r:id="rId94" display="https://user.iter.org/?uid=32HTNS"/>
    <hyperlink ref="C30" r:id="rId95" display="https://user.iter.org/?uid=RJK4A6"/>
    <hyperlink ref="C31" r:id="rId96" display="https://user.iter.org/?uid=32HTWW"/>
    <hyperlink ref="C32" r:id="rId97" display="https://user.iter.org/?uid=32HTYX"/>
    <hyperlink ref="C33" r:id="rId98" display="https://user.iter.org/?uid=RJPWFK"/>
    <hyperlink ref="C34" r:id="rId99" display="https://user.iter.org/?uid=6WNFJE"/>
    <hyperlink ref="C35" r:id="rId100" display="https://user.iter.org/?uid=32HTZF"/>
    <hyperlink ref="C36" r:id="rId101" display="https://user.iter.org/?uid=32HU2C"/>
    <hyperlink ref="C37" r:id="rId102" display="https://user.iter.org/?uid=7GT9JH"/>
    <hyperlink ref="C38" r:id="rId103" display="https://user.iter.org/?uid=AHP8TF"/>
    <hyperlink ref="C39" r:id="rId104" display="https://user.iter.org/?uid=DSNP3P"/>
    <hyperlink ref="C40" r:id="rId105" display="https://user.iter.org/?uid=PMHWU7"/>
    <hyperlink ref="C41" r:id="rId106" display="https://user.iter.org/?uid=32HX2M"/>
    <hyperlink ref="C42" r:id="rId107" display="https://user.iter.org/?uid=32HX4L"/>
    <hyperlink ref="C43" r:id="rId108" display="https://user.iter.org/?uid=32HXCQ"/>
    <hyperlink ref="C44" r:id="rId109" display="https://user.iter.org/?uid=6WHAMV"/>
    <hyperlink ref="C45" r:id="rId110" display="https://user.iter.org/?uid=6WLB2X"/>
    <hyperlink ref="C46" r:id="rId111" display="https://user.iter.org/?uid=4AQP7R"/>
    <hyperlink ref="C47" r:id="rId112" display="https://user.iter.org/?uid=9KBM6Z"/>
    <hyperlink ref="C48" r:id="rId113" display="https://user.iter.org/?uid=32HX92"/>
    <hyperlink ref="C49" r:id="rId114" display="https://user.iter.org/?uid=9KCL3B"/>
    <hyperlink ref="C50" r:id="rId115" display="https://user.iter.org/?uid=9KD4CW"/>
    <hyperlink ref="C51" r:id="rId116" display="https://user.iter.org/?uid=4B6A5M"/>
    <hyperlink ref="C52" r:id="rId117" display="https://user.iter.org/?uid=32HW5C"/>
    <hyperlink ref="C53" r:id="rId118" display="https://user.iter.org/?uid=32HW7B"/>
    <hyperlink ref="C54" r:id="rId119" display="https://user.iter.org/?uid=RJJN8L"/>
    <hyperlink ref="C55" r:id="rId120" display="https://user.iter.org/?uid=TFMVWX"/>
    <hyperlink ref="C56" r:id="rId121" display="https://user.iter.org/?uid=U47RGJ"/>
    <hyperlink ref="C57" r:id="rId122" display="https://user.iter.org/?uid=32HSSQ"/>
    <hyperlink ref="C58" r:id="rId123" display="https://user.iter.org/?uid=32HXXF"/>
    <hyperlink ref="C59" r:id="rId124" display="https://user.iter.org/?uid=32HT72"/>
    <hyperlink ref="C60" r:id="rId125" display="https://user.iter.org/?uid=32HUBY"/>
    <hyperlink ref="C61" r:id="rId126" display="https://user.iter.org/?uid=32HT4M"/>
    <hyperlink ref="C62" r:id="rId127" display="https://user.iter.org/?uid=4BH3RY"/>
    <hyperlink ref="C63" r:id="rId128" display="https://user.iter.org/?uid=AHF78B"/>
    <hyperlink ref="C64" r:id="rId129" display="https://user.iter.org/?uid=VPPVK2"/>
    <hyperlink ref="C65" r:id="rId130" display="https://user.iter.org/?uid=4B7QJT"/>
    <hyperlink ref="C66" r:id="rId131" display="https://user.iter.org/?uid=32HSFE"/>
    <hyperlink ref="C67" r:id="rId132" display="https://user.iter.org/?uid=4B8L7G"/>
    <hyperlink ref="C68" r:id="rId133" display="https://user.iter.org/?uid=MTYNX2"/>
    <hyperlink ref="C69" r:id="rId134" display="https://user.iter.org/?uid=32HQY8"/>
    <hyperlink ref="C70" r:id="rId135" display="https://user.iter.org/?uid=32HQZQ"/>
    <hyperlink ref="C71" r:id="rId136" display="https://user.iter.org/?uid=7GCAWW"/>
    <hyperlink ref="C72" r:id="rId137" display="https://user.iter.org/?uid=32HR23"/>
    <hyperlink ref="C73" r:id="rId138" display="https://user.iter.org/?uid=VPPW84"/>
    <hyperlink ref="C74" r:id="rId139" display="https://user.iter.org/?uid=32HR3K"/>
    <hyperlink ref="C75" r:id="rId140" display="https://user.iter.org/?uid=32HR5J"/>
    <hyperlink ref="C76" r:id="rId141" display="https://user.iter.org/?uid=4B6Z8W"/>
    <hyperlink ref="C77" r:id="rId142" display="https://user.iter.org/?uid=TELB5J"/>
    <hyperlink ref="C78" r:id="rId143" display="https://user.iter.org/?uid=32HUHX"/>
    <hyperlink ref="C79" r:id="rId144" display="https://user.iter.org/?uid=V5LA2P"/>
    <hyperlink ref="C80" r:id="rId145" display="https://user.iter.org/?uid=32HUJ4"/>
    <hyperlink ref="C81" r:id="rId146" display="https://user.iter.org/?uid=U242H7"/>
    <hyperlink ref="C82" r:id="rId147" display="https://user.iter.org/?uid=JK5R24"/>
    <hyperlink ref="C83" r:id="rId148" display="https://user.iter.org/?uid=32HST8"/>
    <hyperlink ref="C84" r:id="rId149" display="https://user.iter.org/?uid=4B5C9X"/>
    <hyperlink ref="C85" r:id="rId150" display="https://user.iter.org/?uid=32HSWN"/>
    <hyperlink ref="C86" r:id="rId151" display="https://user.iter.org/?uid=4B6FRJ"/>
    <hyperlink ref="C87" r:id="rId152" display="https://user.iter.org/?uid=PQPHEM"/>
    <hyperlink ref="C88" r:id="rId153" display="https://user.iter.org/?uid=4B8WU4"/>
    <hyperlink ref="C89" r:id="rId154" display="https://user.iter.org/?uid=32HU6A"/>
    <hyperlink ref="C90" r:id="rId155" display="https://user.iter.org/?uid=32HVC9"/>
    <hyperlink ref="C91" r:id="rId156" display="https://user.iter.org/?uid=32HVFN"/>
    <hyperlink ref="C92" r:id="rId157" display="https://user.iter.org/?uid=ATUETH"/>
    <hyperlink ref="C93" r:id="rId158" display="https://user.iter.org/?uid=ATVEF3"/>
    <hyperlink ref="C94" r:id="rId159" display="https://user.iter.org/?uid=4B9ZLU"/>
    <hyperlink ref="C95" r:id="rId160" display="https://user.iter.org/?uid=4B4SV5"/>
    <hyperlink ref="C96" r:id="rId161" display="https://user.iter.org/?uid=32HVG7"/>
    <hyperlink ref="C97" r:id="rId162" display="https://user.iter.org/?uid=32HVJC"/>
    <hyperlink ref="C98" r:id="rId163" display="https://user.iter.org/?uid=4B9UT8"/>
    <hyperlink ref="C99" r:id="rId164" display="https://user.iter.org/?uid=4BAM5W"/>
    <hyperlink ref="C100" r:id="rId165" display="https://user.iter.org/?uid=32HVMV"/>
    <hyperlink ref="C101" r:id="rId166" display="https://user.iter.org/?uid=32HV7J"/>
    <hyperlink ref="C102" r:id="rId167" display="https://user.iter.org/?uid=9RKFLE"/>
    <hyperlink ref="C103" r:id="rId168" display="https://user.iter.org/?uid=4BBGLH"/>
    <hyperlink ref="C104" r:id="rId169" display="https://user.iter.org/?uid=32HVBQ"/>
    <hyperlink ref="C105" r:id="rId170" display="https://user.iter.org/?uid=9RNHPV"/>
    <hyperlink ref="C106" r:id="rId171" display="https://user.iter.org/?uid=32HVQB"/>
    <hyperlink ref="C107" r:id="rId172" display="https://user.iter.org/?uid=6NSS9V"/>
    <hyperlink ref="C108" r:id="rId173" display="https://user.iter.org/?uid=4BC7WY"/>
    <hyperlink ref="C109" r:id="rId174" display="https://user.iter.org/?uid=4AM9YC"/>
    <hyperlink ref="C110" r:id="rId175" display="https://user.iter.org/?uid=4BB83N"/>
    <hyperlink ref="C111" r:id="rId176" display="https://user.iter.org/?uid=32HVRT"/>
    <hyperlink ref="C112" r:id="rId177" display="https://user.iter.org/?uid=4B4WWK"/>
    <hyperlink ref="C113" r:id="rId178" display="https://user.iter.org/?uid=32HVSG"/>
    <hyperlink ref="C114" r:id="rId179" display="https://user.iter.org/?uid=32HVTY"/>
    <hyperlink ref="C115" r:id="rId180" display="https://user.iter.org/?uid=4B54TJ"/>
    <hyperlink ref="C116" r:id="rId181" display="https://user.iter.org/?uid=4BEE9K"/>
    <hyperlink ref="C117" r:id="rId182" display="https://user.iter.org/?uid=32HVDR"/>
    <hyperlink ref="C118" r:id="rId183" display="https://user.iter.org/?uid=32HVE6"/>
    <hyperlink ref="C119" r:id="rId184" display="https://user.iter.org/?uid=32HVNA"/>
    <hyperlink ref="C120" r:id="rId185" display="https://user.iter.org/?uid=4BF5CS"/>
    <hyperlink ref="C121" r:id="rId186" display="https://user.iter.org/?uid=4AESDJ"/>
    <hyperlink ref="C122" r:id="rId187" display="https://user.iter.org/?uid=TF7L25"/>
    <hyperlink ref="C123" r:id="rId188" display="https://user.iter.org/?uid=32HVXW"/>
    <hyperlink ref="C124" r:id="rId189" display="https://user.iter.org/?uid=4B6RNR"/>
    <hyperlink ref="C125" r:id="rId190" display="https://user.iter.org/?uid=32HWV8"/>
    <hyperlink ref="C126" r:id="rId191" display="https://user.iter.org/?uid=32HWWP"/>
    <hyperlink ref="C127" r:id="rId192" display="https://user.iter.org/?uid=32HWYN"/>
    <hyperlink ref="C128" r:id="rId193" display="https://user.iter.org/?uid=32HSGX"/>
    <hyperlink ref="C129" r:id="rId194" display="https://user.iter.org/?uid=32HSK4"/>
    <hyperlink ref="C130" r:id="rId195" display="https://user.iter.org/?uid=32HT2L"/>
    <hyperlink ref="C131" r:id="rId196" display="https://user.iter.org/?uid=32HSQK"/>
    <hyperlink ref="C132" r:id="rId197" display="https://user.iter.org/?uid=32HU7S"/>
    <hyperlink ref="C133" r:id="rId198" display="https://user.iter.org/?uid=W9VNSN"/>
    <hyperlink ref="C134" r:id="rId199" display="https://user.iter.org/?uid=32HSNJ"/>
    <hyperlink ref="C135" r:id="rId200" display="https://user.iter.org/?uid=UN25TR"/>
    <hyperlink ref="C136" r:id="rId201" display="https://user.iter.org/?uid=32HPH8"/>
    <hyperlink ref="C137" r:id="rId202" display="https://user.iter.org/?uid=32HXMC"/>
    <hyperlink ref="C138" r:id="rId203" display="https://user.iter.org/?uid=32HXWX"/>
    <hyperlink ref="C139" r:id="rId204" display="https://user.iter.org/?uid=32HWZ6"/>
    <hyperlink ref="C140" r:id="rId205" display="https://user.iter.org/?uid=V55EQT"/>
    <hyperlink ref="C141" r:id="rId206" display="https://user.iter.org/?uid=TH3YAJ"/>
    <hyperlink ref="C142" r:id="rId207" display="https://user.iter.org/?uid=4BFYWW"/>
    <hyperlink ref="C143" r:id="rId208" display="https://user.iter.org/?uid=32HT93"/>
    <hyperlink ref="C144" r:id="rId209" display="https://user.iter.org/?uid=4AMSDH"/>
    <hyperlink ref="C145" r:id="rId210" display="https://user.iter.org/?uid=4BAS39"/>
    <hyperlink ref="C146" r:id="rId211" display="https://user.iter.org/?uid=32HSX6"/>
    <hyperlink ref="C147" r:id="rId212" display="https://user.iter.org/?uid=32HSYP"/>
    <hyperlink ref="C148" r:id="rId213" display="https://user.iter.org/?uid=4BEXXJ"/>
    <hyperlink ref="C149" r:id="rId214" display="https://user.iter.org/?uid=32HSZ7"/>
    <hyperlink ref="C150" r:id="rId215" display="https://user.iter.org/?uid=4HUKSR"/>
    <hyperlink ref="C151" r:id="rId216" display="https://user.iter.org/?uid=4BGK46"/>
    <hyperlink ref="C152" r:id="rId217" display="https://user.iter.org/?uid=32HPZG"/>
    <hyperlink ref="C153" r:id="rId218" display="https://user.iter.org/?uid=32HQ4A"/>
    <hyperlink ref="C154" r:id="rId219" display="https://user.iter.org/?uid=32HQ6D"/>
    <hyperlink ref="C155" r:id="rId220" display="https://user.iter.org/?uid=4B5FH2"/>
    <hyperlink ref="C156" r:id="rId221" display="https://user.iter.org/?uid=4ANLEL"/>
    <hyperlink ref="C157" r:id="rId222" display="https://user.iter.org/?uid=32HUN2"/>
    <hyperlink ref="C158" r:id="rId223" display="https://user.iter.org/?uid=32HQBX"/>
    <hyperlink ref="C159" r:id="rId224" display="https://user.iter.org/?uid=32HQDW"/>
    <hyperlink ref="C160" r:id="rId225" display="https://user.iter.org/?uid=32HQFZ"/>
    <hyperlink ref="C161" r:id="rId226" display="https://user.iter.org/?uid=32HQHY"/>
    <hyperlink ref="C162" r:id="rId227" display="https://user.iter.org/?uid=32HQKK"/>
    <hyperlink ref="C163" r:id="rId228" display="https://user.iter.org/?uid=32HQVN"/>
    <hyperlink ref="C164" r:id="rId229" display="https://user.iter.org/?uid=AHMRRY"/>
    <hyperlink ref="C165" r:id="rId230" display="https://user.iter.org/?uid=32HS7A"/>
    <hyperlink ref="C166" r:id="rId231" display="https://user.iter.org/?uid=PNMGND"/>
    <hyperlink ref="C167" r:id="rId232" display="https://user.iter.org/?uid=TK383Z"/>
    <hyperlink ref="C168" r:id="rId233" display="https://user.iter.org/?uid=VPPWJB"/>
    <hyperlink ref="C169" r:id="rId234" display="https://user.iter.org/?uid=32HS8T"/>
    <hyperlink ref="C170" r:id="rId235" display="https://user.iter.org/?uid=32HRWH"/>
    <hyperlink ref="C171" r:id="rId236" display="https://user.iter.org/?uid=4BE7KJ"/>
    <hyperlink ref="C172" r:id="rId237" display="https://user.iter.org/?uid=LYG8HJ"/>
    <hyperlink ref="C173" r:id="rId238" display="https://user.iter.org/?uid=32HRXZ"/>
    <hyperlink ref="C174" r:id="rId239" display="https://user.iter.org/?uid=6GN9TH"/>
    <hyperlink ref="C175" r:id="rId240" display="https://user.iter.org/?uid=32HRYG"/>
    <hyperlink ref="C176" r:id="rId241" display="https://user.iter.org/?uid=32HS3C"/>
    <hyperlink ref="C177" r:id="rId242" display="https://user.iter.org/?uid=32HS6S"/>
    <hyperlink ref="C178" r:id="rId243" display="https://user.iter.org/?uid=32HRBP"/>
    <hyperlink ref="C179" r:id="rId244" display="https://user.iter.org/?uid=32HPGQ"/>
    <hyperlink ref="C180" r:id="rId245" display="https://user.iter.org/?uid=32HRFR"/>
    <hyperlink ref="C181" r:id="rId246" display="https://user.iter.org/?uid=32HPNV"/>
    <hyperlink ref="C182" r:id="rId247" display="https://user.iter.org/?uid=32HPSX"/>
    <hyperlink ref="C183" r:id="rId248" display="https://user.iter.org/?uid=TFML8U"/>
    <hyperlink ref="C184" r:id="rId249" display="https://user.iter.org/?uid=32HPD6"/>
    <hyperlink ref="C185" r:id="rId250" display="https://user.iter.org/?uid=32HRMS"/>
    <hyperlink ref="C186" r:id="rId251" display="https://user.iter.org/?uid=32HPF9"/>
    <hyperlink ref="C187" r:id="rId252" display="https://user.iter.org/?uid=32HRUE"/>
    <hyperlink ref="C188" r:id="rId253" display="https://user.iter.org/?uid=32HV3L"/>
    <hyperlink ref="C189" r:id="rId254" display="https://user.iter.org/?uid=EGRW3T"/>
    <hyperlink ref="C190" r:id="rId255" display="https://user.iter.org/?uid=EGRPRS"/>
    <hyperlink ref="C191" r:id="rId256" display="https://user.iter.org/?uid=FAXDF8"/>
    <hyperlink ref="C192" r:id="rId257" display="https://user.iter.org/?uid=FPW868"/>
    <hyperlink ref="C193" r:id="rId258" display="https://user.iter.org/?uid=FPXRMP"/>
    <hyperlink ref="C194" r:id="rId259" display="https://user.iter.org/?uid=EMKLV6"/>
    <hyperlink ref="C195" r:id="rId260" display="https://user.iter.org/?uid=32HXEP"/>
    <hyperlink ref="C196" r:id="rId261" display="https://user.iter.org/?uid=FQN2UZ"/>
    <hyperlink ref="C197" r:id="rId262" display="https://user.iter.org/?uid=FQNKNN"/>
    <hyperlink ref="C198" r:id="rId263" display="https://user.iter.org/?uid=FQP3Z3"/>
    <hyperlink ref="C199" r:id="rId264" display="https://user.iter.org/?uid=FQQRHJ"/>
    <hyperlink ref="D2" r:id="rId265" display="https://user.iter.org/?uid=32HY8A"/>
    <hyperlink ref="D3" r:id="rId266" display="https://user.iter.org/?uid=32HYGE"/>
    <hyperlink ref="D4" r:id="rId267" display="https://user.iter.org/?uid=32HYFX"/>
    <hyperlink ref="D5" r:id="rId268" display="https://user.iter.org/?uid=U3K4W2"/>
    <hyperlink ref="D6" r:id="rId269" display="https://user.iter.org/?uid=32HXYW"/>
    <hyperlink ref="D7" r:id="rId270" display="https://user.iter.org/?uid=32HYXP"/>
    <hyperlink ref="D8" r:id="rId271" display="https://user.iter.org/?uid=32J25L"/>
    <hyperlink ref="D9" r:id="rId272" display="https://user.iter.org/?uid=32HZ82"/>
    <hyperlink ref="D10" r:id="rId273" display="https://user.iter.org/?uid=32HY7T"/>
    <hyperlink ref="D11" r:id="rId274" display="https://user.iter.org/?uid=32HZTZ"/>
    <hyperlink ref="D12" r:id="rId275" display="https://user.iter.org/?uid=4B9JRM"/>
    <hyperlink ref="D13" r:id="rId276" display="https://user.iter.org/?uid=32HZG6"/>
    <hyperlink ref="D14" r:id="rId277" display="https://user.iter.org/?uid=32HY2D"/>
    <hyperlink ref="D15" r:id="rId278" display="https://user.iter.org/?uid=4B677V"/>
    <hyperlink ref="D16" r:id="rId279" display="https://user.iter.org/?uid=PRCNWS"/>
    <hyperlink ref="D17" r:id="rId280" display="https://user.iter.org/?uid=32HZNB"/>
    <hyperlink ref="D18" r:id="rId281" display="https://user.iter.org/?uid=32HYEF"/>
    <hyperlink ref="D19" r:id="rId282" display="https://user.iter.org/?uid=32HYVQ"/>
    <hyperlink ref="D20" r:id="rId283" display="https://user.iter.org/?uid=32HZ3M"/>
    <hyperlink ref="D21" r:id="rId284" display="https://user.iter.org/?uid=32HZ44"/>
    <hyperlink ref="D22" r:id="rId285" display="https://user.iter.org/?uid=32HZC8"/>
    <hyperlink ref="D23" r:id="rId286" display="https://user.iter.org/?uid=32HYPK"/>
    <hyperlink ref="D24" r:id="rId287" display="https://user.iter.org/?uid=32HZPT"/>
    <hyperlink ref="D25" r:id="rId288" display="https://user.iter.org/?uid=32HZZW"/>
    <hyperlink ref="D26" r:id="rId289" display="https://user.iter.org/?uid=32HYDY"/>
    <hyperlink ref="D27" r:id="rId290" display="https://user.iter.org/?uid=32HY6B"/>
    <hyperlink ref="D28" r:id="rId291" display="https://user.iter.org/?uid=32HTJU"/>
    <hyperlink ref="D29" r:id="rId292" display="https://user.iter.org/?uid=32HTNS"/>
    <hyperlink ref="D30" r:id="rId293" display="https://user.iter.org/?uid=RJK4A6"/>
    <hyperlink ref="D31" r:id="rId294" display="https://user.iter.org/?uid=32HTWW"/>
    <hyperlink ref="D32" r:id="rId295" display="https://user.iter.org/?uid=32HTYX"/>
    <hyperlink ref="D33" r:id="rId296" display="https://user.iter.org/?uid=RJPWFK"/>
    <hyperlink ref="D34" r:id="rId297" display="https://user.iter.org/?uid=6WNFJE"/>
    <hyperlink ref="D35" r:id="rId298" display="https://user.iter.org/?uid=32HTZF"/>
    <hyperlink ref="D36" r:id="rId299" display="https://user.iter.org/?uid=32HU2C"/>
    <hyperlink ref="D37" r:id="rId300" display="https://user.iter.org/?uid=7GT9JH"/>
    <hyperlink ref="D38" r:id="rId301" display="https://user.iter.org/?uid=AHP8TF"/>
    <hyperlink ref="D39" r:id="rId302" display="https://user.iter.org/?uid=DSNP3P"/>
    <hyperlink ref="D40" r:id="rId303" display="https://user.iter.org/?uid=PMHWU7"/>
    <hyperlink ref="D41" r:id="rId304" display="https://user.iter.org/?uid=32HX2M"/>
    <hyperlink ref="D42" r:id="rId305" display="https://user.iter.org/?uid=32HX4L"/>
    <hyperlink ref="D43" r:id="rId306" display="https://user.iter.org/?uid=32HXCQ"/>
    <hyperlink ref="D44" r:id="rId307" display="https://user.iter.org/?uid=6WHAMV"/>
    <hyperlink ref="D45" r:id="rId308" display="https://user.iter.org/?uid=6WLB2X"/>
    <hyperlink ref="D46" r:id="rId309" display="https://user.iter.org/?uid=4AQP7R"/>
    <hyperlink ref="D47" r:id="rId310" display="https://user.iter.org/?uid=9KBM6Z"/>
    <hyperlink ref="D48" r:id="rId311" display="https://user.iter.org/?uid=32HX92"/>
    <hyperlink ref="D49" r:id="rId312" display="https://user.iter.org/?uid=9KCL3B"/>
    <hyperlink ref="D50" r:id="rId313" display="https://user.iter.org/?uid=9KD4CW"/>
    <hyperlink ref="D51" r:id="rId314" display="https://user.iter.org/?uid=4B6A5M"/>
    <hyperlink ref="D52" r:id="rId315" display="https://user.iter.org/?uid=32HW5C"/>
    <hyperlink ref="D53" r:id="rId316" display="https://user.iter.org/?uid=32HW7B"/>
    <hyperlink ref="D54" r:id="rId317" display="https://user.iter.org/?uid=RJJN8L"/>
    <hyperlink ref="D55" r:id="rId318" display="https://user.iter.org/?uid=TFMVWX"/>
    <hyperlink ref="D56" r:id="rId319" display="https://user.iter.org/?uid=U47RGJ"/>
    <hyperlink ref="D57" r:id="rId320" display="https://user.iter.org/?uid=32HSSQ"/>
    <hyperlink ref="D58" r:id="rId321" display="https://user.iter.org/?uid=32HXXF"/>
    <hyperlink ref="D59" r:id="rId322" display="https://user.iter.org/?uid=32HT72"/>
    <hyperlink ref="D60" r:id="rId323" display="https://user.iter.org/?uid=32HUBY"/>
    <hyperlink ref="D61" r:id="rId324" display="https://user.iter.org/?uid=32HT4M"/>
    <hyperlink ref="D62" r:id="rId325" display="https://user.iter.org/?uid=4BH3RY"/>
    <hyperlink ref="D63" r:id="rId326" display="https://user.iter.org/?uid=AHF78B"/>
    <hyperlink ref="D64" r:id="rId327" display="https://user.iter.org/?uid=VPPVK2"/>
    <hyperlink ref="D65" r:id="rId328" display="https://user.iter.org/?uid=4B7QJT"/>
    <hyperlink ref="D66" r:id="rId329" display="https://user.iter.org/?uid=32HSFE"/>
    <hyperlink ref="D67" r:id="rId330" display="https://user.iter.org/?uid=4B8L7G"/>
    <hyperlink ref="D68" r:id="rId331" display="https://user.iter.org/?uid=MTYNX2"/>
    <hyperlink ref="D69" r:id="rId332" display="https://user.iter.org/?uid=32HQY8"/>
    <hyperlink ref="D70" r:id="rId333" display="https://user.iter.org/?uid=32HQZQ"/>
    <hyperlink ref="D71" r:id="rId334" display="https://user.iter.org/?uid=7GCAWW"/>
    <hyperlink ref="D72" r:id="rId335" display="https://user.iter.org/?uid=32HR23"/>
    <hyperlink ref="D73" r:id="rId336" display="https://user.iter.org/?uid=VPPW84"/>
    <hyperlink ref="D74" r:id="rId337" display="https://user.iter.org/?uid=32HR3K"/>
    <hyperlink ref="D75" r:id="rId338" display="https://user.iter.org/?uid=32HR5J"/>
    <hyperlink ref="D76" r:id="rId339" display="https://user.iter.org/?uid=4B6Z8W"/>
    <hyperlink ref="D77" r:id="rId340" display="https://user.iter.org/?uid=TELB5J"/>
    <hyperlink ref="D78" r:id="rId341" display="https://user.iter.org/?uid=32HUHX"/>
    <hyperlink ref="D79" r:id="rId342" display="https://user.iter.org/?uid=V5LA2P"/>
    <hyperlink ref="D80" r:id="rId343" display="https://user.iter.org/?uid=32HUJ4"/>
    <hyperlink ref="D81" r:id="rId344" display="https://user.iter.org/?uid=U242H7"/>
    <hyperlink ref="D82" r:id="rId345" display="https://user.iter.org/?uid=JK5R24"/>
    <hyperlink ref="D83" r:id="rId346" display="https://user.iter.org/?uid=32HST8"/>
    <hyperlink ref="D84" r:id="rId347" display="https://user.iter.org/?uid=4B5C9X"/>
    <hyperlink ref="D85" r:id="rId348" display="https://user.iter.org/?uid=32HSWN"/>
    <hyperlink ref="D86" r:id="rId349" display="https://user.iter.org/?uid=4B6FRJ"/>
    <hyperlink ref="D87" r:id="rId350" display="https://user.iter.org/?uid=PQPHEM"/>
    <hyperlink ref="D88" r:id="rId351" display="https://user.iter.org/?uid=4B8WU4"/>
    <hyperlink ref="D89" r:id="rId352" display="https://user.iter.org/?uid=32HU6A"/>
    <hyperlink ref="D90" r:id="rId353" display="https://user.iter.org/?uid=32HVC9"/>
    <hyperlink ref="D91" r:id="rId354" display="https://user.iter.org/?uid=32HVFN"/>
    <hyperlink ref="D92" r:id="rId355" display="https://user.iter.org/?uid=ATUETH"/>
    <hyperlink ref="D93" r:id="rId356" display="https://user.iter.org/?uid=ATVEF3"/>
    <hyperlink ref="D94" r:id="rId357" display="https://user.iter.org/?uid=4B9ZLU"/>
    <hyperlink ref="D95" r:id="rId358" display="https://user.iter.org/?uid=4B4SV5"/>
    <hyperlink ref="D96" r:id="rId359" display="https://user.iter.org/?uid=32HVG7"/>
    <hyperlink ref="D97" r:id="rId360" display="https://user.iter.org/?uid=32HVJC"/>
    <hyperlink ref="D98" r:id="rId361" display="https://user.iter.org/?uid=4B9UT8"/>
    <hyperlink ref="D99" r:id="rId362" display="https://user.iter.org/?uid=4BAM5W"/>
    <hyperlink ref="D100" r:id="rId363" display="https://user.iter.org/?uid=32HVMV"/>
    <hyperlink ref="D101" r:id="rId364" display="https://user.iter.org/?uid=32HV7J"/>
    <hyperlink ref="D102" r:id="rId365" display="https://user.iter.org/?uid=9RKFLE"/>
    <hyperlink ref="D103" r:id="rId366" display="https://user.iter.org/?uid=4BBGLH"/>
    <hyperlink ref="D104" r:id="rId367" display="https://user.iter.org/?uid=32HVBQ"/>
    <hyperlink ref="D105" r:id="rId368" display="https://user.iter.org/?uid=9RNHPV"/>
    <hyperlink ref="D106" r:id="rId369" display="https://user.iter.org/?uid=32HVQB"/>
    <hyperlink ref="D107" r:id="rId370" display="https://user.iter.org/?uid=6NSS9V"/>
    <hyperlink ref="D108" r:id="rId371" display="https://user.iter.org/?uid=4BC7WY"/>
    <hyperlink ref="D109" r:id="rId372" display="https://user.iter.org/?uid=4AM9YC"/>
    <hyperlink ref="D110" r:id="rId373" display="https://user.iter.org/?uid=4BB83N"/>
    <hyperlink ref="D111" r:id="rId374" display="https://user.iter.org/?uid=32HVRT"/>
    <hyperlink ref="D112" r:id="rId375" display="https://user.iter.org/?uid=4B4WWK"/>
    <hyperlink ref="D113" r:id="rId376" display="https://user.iter.org/?uid=32HVSG"/>
    <hyperlink ref="D114" r:id="rId377" display="https://user.iter.org/?uid=32HVTY"/>
    <hyperlink ref="D115" r:id="rId378" display="https://user.iter.org/?uid=4B54TJ"/>
    <hyperlink ref="D116" r:id="rId379" display="https://user.iter.org/?uid=4BEE9K"/>
    <hyperlink ref="D117" r:id="rId380" display="https://user.iter.org/?uid=32HVDR"/>
    <hyperlink ref="D118" r:id="rId381" display="https://user.iter.org/?uid=32HVE6"/>
    <hyperlink ref="D119" r:id="rId382" display="https://user.iter.org/?uid=32HVNA"/>
    <hyperlink ref="D120" r:id="rId383" display="https://user.iter.org/?uid=4BF5CS"/>
    <hyperlink ref="D121" r:id="rId384" display="https://user.iter.org/?uid=4AESDJ"/>
    <hyperlink ref="D122" r:id="rId385" display="https://user.iter.org/?uid=TF7L25"/>
    <hyperlink ref="D123" r:id="rId386" display="https://user.iter.org/?uid=32HVXW"/>
    <hyperlink ref="D124" r:id="rId387" display="https://user.iter.org/?uid=4B6RNR"/>
    <hyperlink ref="D125" r:id="rId388" display="https://user.iter.org/?uid=32HWV8"/>
    <hyperlink ref="D126" r:id="rId389" display="https://user.iter.org/?uid=32HWWP"/>
    <hyperlink ref="D127" r:id="rId390" display="https://user.iter.org/?uid=32HWYN"/>
    <hyperlink ref="D128" r:id="rId391" display="https://user.iter.org/?uid=32HSGX"/>
    <hyperlink ref="D129" r:id="rId392" display="https://user.iter.org/?uid=32HSK4"/>
    <hyperlink ref="D130" r:id="rId393" display="https://user.iter.org/?uid=32HT2L"/>
    <hyperlink ref="D131" r:id="rId394" display="https://user.iter.org/?uid=32HSQK"/>
    <hyperlink ref="D132" r:id="rId395" display="https://user.iter.org/?uid=32HU7S"/>
    <hyperlink ref="D133" r:id="rId396" display="https://user.iter.org/?uid=W9VNSN"/>
    <hyperlink ref="D134" r:id="rId397" display="https://user.iter.org/?uid=32HSNJ"/>
    <hyperlink ref="D135" r:id="rId398" display="https://user.iter.org/?uid=UN25TR"/>
    <hyperlink ref="D136" r:id="rId399" display="https://user.iter.org/?uid=32HPH8"/>
    <hyperlink ref="D137" r:id="rId400" display="https://user.iter.org/?uid=32HXMC"/>
    <hyperlink ref="D138" r:id="rId401" display="https://user.iter.org/?uid=32HXWX"/>
    <hyperlink ref="D139" r:id="rId402" display="https://user.iter.org/?uid=32HWZ6"/>
    <hyperlink ref="D140" r:id="rId403" display="https://user.iter.org/?uid=V55EQT"/>
    <hyperlink ref="D141" r:id="rId404" display="https://user.iter.org/?uid=TH3YAJ"/>
    <hyperlink ref="D142" r:id="rId405" display="https://user.iter.org/?uid=4BFYWW"/>
    <hyperlink ref="D143" r:id="rId406" display="https://user.iter.org/?uid=32HT93"/>
    <hyperlink ref="D144" r:id="rId407" display="https://user.iter.org/?uid=4AMSDH"/>
    <hyperlink ref="D145" r:id="rId408" display="https://user.iter.org/?uid=4BAS39"/>
    <hyperlink ref="D146" r:id="rId409" display="https://user.iter.org/?uid=32HSX6"/>
    <hyperlink ref="D147" r:id="rId410" display="https://user.iter.org/?uid=32HSYP"/>
    <hyperlink ref="D148" r:id="rId411" display="https://user.iter.org/?uid=4BEXXJ"/>
    <hyperlink ref="D149" r:id="rId412" display="https://user.iter.org/?uid=32HSZ7"/>
    <hyperlink ref="D150" r:id="rId413" display="https://user.iter.org/?uid=4HUKSR"/>
    <hyperlink ref="D151" r:id="rId414" display="https://user.iter.org/?uid=4BGK46"/>
    <hyperlink ref="D152" r:id="rId415" display="https://user.iter.org/?uid=32HPZG"/>
    <hyperlink ref="D153" r:id="rId416" display="https://user.iter.org/?uid=32HQ4A"/>
    <hyperlink ref="D154" r:id="rId417" display="https://user.iter.org/?uid=32HQ6D"/>
    <hyperlink ref="D155" r:id="rId418" display="https://user.iter.org/?uid=4B5FH2"/>
    <hyperlink ref="D156" r:id="rId419" display="https://user.iter.org/?uid=4ANLEL"/>
    <hyperlink ref="D157" r:id="rId420" display="https://user.iter.org/?uid=32HUN2"/>
    <hyperlink ref="D158" r:id="rId421" display="https://user.iter.org/?uid=32HQBX"/>
    <hyperlink ref="D159" r:id="rId422" display="https://user.iter.org/?uid=32HQDW"/>
    <hyperlink ref="D160" r:id="rId423" display="https://user.iter.org/?uid=32HQFZ"/>
    <hyperlink ref="D161" r:id="rId424" display="https://user.iter.org/?uid=32HQHY"/>
    <hyperlink ref="D162" r:id="rId425" display="https://user.iter.org/?uid=32HQKK"/>
    <hyperlink ref="D163" r:id="rId426" display="https://user.iter.org/?uid=32HQVN"/>
    <hyperlink ref="D164" r:id="rId427" display="https://user.iter.org/?uid=AHMRRY"/>
    <hyperlink ref="D165" r:id="rId428" display="https://user.iter.org/?uid=32HS7A"/>
    <hyperlink ref="D166" r:id="rId429" display="https://user.iter.org/?uid=PNMGND"/>
    <hyperlink ref="D167" r:id="rId430" display="https://user.iter.org/?uid=TK383Z"/>
    <hyperlink ref="D168" r:id="rId431" display="https://user.iter.org/?uid=VPPWJB"/>
    <hyperlink ref="D169" r:id="rId432" display="https://user.iter.org/?uid=32HS8T"/>
    <hyperlink ref="D170" r:id="rId433" display="https://user.iter.org/?uid=32HRWH"/>
    <hyperlink ref="D171" r:id="rId434" display="https://user.iter.org/?uid=4BE7KJ"/>
    <hyperlink ref="D172" r:id="rId435" display="https://user.iter.org/?uid=LYG8HJ"/>
    <hyperlink ref="D173" r:id="rId436" display="https://user.iter.org/?uid=32HRXZ"/>
    <hyperlink ref="D174" r:id="rId437" display="https://user.iter.org/?uid=6GN9TH"/>
    <hyperlink ref="D175" r:id="rId438" display="https://user.iter.org/?uid=32HRYG"/>
    <hyperlink ref="D176" r:id="rId439" display="https://user.iter.org/?uid=32HS3C"/>
    <hyperlink ref="D177" r:id="rId440" display="https://user.iter.org/?uid=32HS6S"/>
    <hyperlink ref="D178" r:id="rId441" display="https://user.iter.org/?uid=32HRBP"/>
    <hyperlink ref="D179" r:id="rId442" display="https://user.iter.org/?uid=32HPGQ"/>
    <hyperlink ref="D180" r:id="rId443" display="https://user.iter.org/?uid=32HRFR"/>
    <hyperlink ref="D181" r:id="rId444" display="https://user.iter.org/?uid=32HPNV"/>
    <hyperlink ref="D182" r:id="rId445" display="https://user.iter.org/?uid=32HPSX"/>
    <hyperlink ref="D183" r:id="rId446" display="https://user.iter.org/?uid=TFML8U"/>
    <hyperlink ref="D184" r:id="rId447" display="https://user.iter.org/?uid=32HPD6"/>
    <hyperlink ref="D185" r:id="rId448" display="https://user.iter.org/?uid=32HRMS"/>
    <hyperlink ref="D186" r:id="rId449" display="https://user.iter.org/?uid=32HPF9"/>
    <hyperlink ref="D187" r:id="rId450" display="https://user.iter.org/?uid=32HRUE"/>
    <hyperlink ref="D188" r:id="rId451" display="https://user.iter.org/?uid=32HV3L"/>
    <hyperlink ref="D189" r:id="rId452" display="https://user.iter.org/?uid=EGRW3T"/>
    <hyperlink ref="D190" r:id="rId453" display="https://user.iter.org/?uid=EGRPRS"/>
    <hyperlink ref="D191" r:id="rId454" display="https://user.iter.org/?uid=FAXDF8"/>
    <hyperlink ref="D192" r:id="rId455" display="https://user.iter.org/?uid=FPW868"/>
    <hyperlink ref="D193" r:id="rId456" display="https://user.iter.org/?uid=FPXRMP"/>
    <hyperlink ref="D194" r:id="rId457" display="https://user.iter.org/?uid=EMKLV6"/>
    <hyperlink ref="D195" r:id="rId458" display="https://user.iter.org/?uid=32HXEP"/>
    <hyperlink ref="D196" r:id="rId459" display="https://user.iter.org/?uid=FQN2UZ"/>
    <hyperlink ref="D197" r:id="rId460" display="https://user.iter.org/?uid=FQNKNN"/>
    <hyperlink ref="D198" r:id="rId461" display="https://user.iter.org/?uid=FQP3Z3"/>
    <hyperlink ref="D199" r:id="rId462" display="https://user.iter.org/?uid=FQQRHJ"/>
    <hyperlink ref="D200" r:id="rId463" display="https://user.iter.org/?uid=FQR4ZK"/>
    <hyperlink ref="D201" r:id="rId464" display="https://user.iter.org/?uid=QRHN23"/>
    <hyperlink ref="D202" r:id="rId465" display="https://user.iter.org/?uid=FQSE64"/>
    <hyperlink ref="D203" r:id="rId466" display="https://user.iter.org/?uid=QTTQMG"/>
    <hyperlink ref="D204" r:id="rId467" display="https://user.iter.org/?uid=JHA7UD"/>
    <hyperlink ref="D205" r:id="rId468" display="https://user.iter.org/?uid=JHFW4X"/>
    <hyperlink ref="D206" r:id="rId469" display="https://user.iter.org/?uid=JK2CA7"/>
    <hyperlink ref="D207" r:id="rId470" display="https://user.iter.org/?uid=JHR76V"/>
    <hyperlink ref="D208" r:id="rId471" display="https://user.iter.org/?uid=JK424U"/>
    <hyperlink ref="D209" r:id="rId472" display="https://user.iter.org/?uid=JK3EKE"/>
    <hyperlink ref="D210" r:id="rId473" display="https://user.iter.org/?uid=JK33Z2"/>
    <hyperlink ref="D211" r:id="rId474" display="https://user.iter.org/?uid=JK2KGS"/>
    <hyperlink ref="D212" r:id="rId475" display="https://user.iter.org/?uid=JK436K"/>
    <hyperlink ref="D213" r:id="rId476" display="https://user.iter.org/?uid=JK6MK9"/>
    <hyperlink ref="D214" r:id="rId477" display="https://user.iter.org/?uid=JK4YCB"/>
    <hyperlink ref="D215" r:id="rId478" display="https://user.iter.org/?uid=FQGT6P"/>
    <hyperlink ref="D216" r:id="rId479" display="https://user.iter.org/?uid=32HV24"/>
    <hyperlink ref="D217" r:id="rId480" display="https://user.iter.org/?uid=FQMXDN"/>
    <hyperlink ref="D218" r:id="rId481" display="https://user.iter.org/?uid=FQKXAF"/>
    <hyperlink ref="D219" r:id="rId482" display="https://user.iter.org/?uid=FQLKMZ"/>
    <hyperlink ref="D220" r:id="rId483" display="https://user.iter.org/?uid=FQFHEA"/>
    <hyperlink ref="D221" r:id="rId484" display="https://user.iter.org/?uid=4AFSTX"/>
    <hyperlink ref="D222" r:id="rId485" display="https://user.iter.org/?uid=32HUW6"/>
    <hyperlink ref="D223" r:id="rId486" display="https://user.iter.org/?uid=FQHV82"/>
    <hyperlink ref="D224" r:id="rId487" display="https://user.iter.org/?uid=32HUU9"/>
    <hyperlink ref="D225" r:id="rId488" display="https://user.iter.org/?uid=FPYPJS"/>
    <hyperlink ref="D226" r:id="rId489" display="https://user.iter.org/?uid=FQLJRP"/>
    <hyperlink ref="D227" r:id="rId490" display="https://user.iter.org/?uid=FQJASE"/>
    <hyperlink ref="D228" r:id="rId491" display="https://user.iter.org/?uid=FBA6SM"/>
    <hyperlink ref="D229" r:id="rId492" display="https://user.iter.org/?uid=32HXLU"/>
    <hyperlink ref="D230" r:id="rId493" display="https://user.iter.org/?uid=FA9LJX"/>
    <hyperlink ref="D231" r:id="rId494" display="https://user.iter.org/?uid=FF354C"/>
    <hyperlink ref="D232" r:id="rId495" display="https://user.iter.org/?uid=FFCHYC"/>
    <hyperlink ref="D233" r:id="rId496" display="https://user.iter.org/?uid=FFZC9B"/>
    <hyperlink ref="D234" r:id="rId497" display="https://user.iter.org/?uid=FNQ9YA"/>
    <hyperlink ref="D235" r:id="rId498" display="https://user.iter.org/?uid=FS8X6B"/>
    <hyperlink ref="D236" r:id="rId499" display="https://user.iter.org/?uid=FNRG6D"/>
    <hyperlink ref="D237" r:id="rId500" display="https://user.iter.org/?uid=FPQHJH"/>
    <hyperlink ref="D238" r:id="rId501" display="https://user.iter.org/?uid=FPTWC5"/>
    <hyperlink ref="D239" r:id="rId502" display="https://user.iter.org/?uid=FPVAL4"/>
    <hyperlink ref="D240" r:id="rId503" display="https://user.iter.org/?uid=GKLLEP"/>
    <hyperlink ref="D241" r:id="rId504" display="https://user.iter.org/?uid=32HXF7"/>
    <hyperlink ref="D242" r:id="rId505" display="https://user.iter.org/?uid=9ZHBFT"/>
    <hyperlink ref="D243" r:id="rId506" display="https://user.iter.org/?uid=AE4U7W"/>
    <hyperlink ref="D244" r:id="rId507" display="https://user.iter.org/?uid=A7E5EF"/>
    <hyperlink ref="D245" r:id="rId508" display="https://user.iter.org/?uid=9X89YL"/>
    <hyperlink ref="D246" r:id="rId509" display="https://user.iter.org/?uid=9XJ6LQ"/>
    <hyperlink ref="D247" r:id="rId510" display="https://user.iter.org/?uid=9XJL3U"/>
    <hyperlink ref="D248" r:id="rId511" display="https://user.iter.org/?uid=ABR3FU"/>
    <hyperlink ref="D249" r:id="rId512" display="https://user.iter.org/?uid=PQ8BCH"/>
    <hyperlink ref="D250" r:id="rId513" display="https://user.iter.org/?uid=4B9RF9"/>
    <hyperlink ref="D251" r:id="rId514" display="https://user.iter.org/?uid=32HW8S"/>
    <hyperlink ref="D252" r:id="rId515" display="https://user.iter.org/?uid=9KDGGX"/>
    <hyperlink ref="D253" r:id="rId516" display="https://user.iter.org/?uid=7GLD3T"/>
    <hyperlink ref="D254" r:id="rId517" display="https://user.iter.org/?uid=32HWP3"/>
    <hyperlink ref="D255" r:id="rId518" display="https://user.iter.org/?uid=32HUKL"/>
    <hyperlink ref="D256" r:id="rId519" display="https://user.iter.org/?uid=32HURK"/>
    <hyperlink ref="D257" r:id="rId520" display="https://user.iter.org/?uid=32HUTQ"/>
    <hyperlink ref="D258" r:id="rId521" display="https://user.iter.org/?uid=32HR65"/>
    <hyperlink ref="D259" r:id="rId522" display="https://user.iter.org/?uid=32HWNK"/>
    <hyperlink ref="D260" r:id="rId523" display="https://user.iter.org/?uid=4AL3YZ"/>
    <hyperlink ref="D261" r:id="rId524" display="https://user.iter.org/?uid=32HWBH"/>
    <hyperlink ref="D262" r:id="rId525" display="https://user.iter.org/?uid=VPPWVW"/>
    <hyperlink ref="D263" r:id="rId526" display="https://user.iter.org/?uid=32HWCY"/>
    <hyperlink ref="D264" r:id="rId527" display="https://user.iter.org/?uid=GL79ZT"/>
    <hyperlink ref="D265" r:id="rId528" display="https://user.iter.org/?uid=76Y9J9"/>
  </hyperlinks>
  <pageMargins left="0.7" right="0.7" top="0.75" bottom="0.75" header="0.3" footer="0.3"/>
  <pageSetup paperSize="9" orientation="portrait" r:id="rId5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H37"/>
  <sheetViews>
    <sheetView workbookViewId="0">
      <selection activeCell="F13" sqref="F13"/>
    </sheetView>
  </sheetViews>
  <sheetFormatPr defaultRowHeight="18.75" x14ac:dyDescent="0.3"/>
  <cols>
    <col min="1" max="1" width="9.85546875" style="17" bestFit="1" customWidth="1"/>
    <col min="2" max="2" width="69" customWidth="1"/>
    <col min="3" max="3" width="13.28515625" style="17" customWidth="1"/>
    <col min="4" max="4" width="28.28515625" style="15" bestFit="1" customWidth="1"/>
    <col min="6" max="6" width="47.5703125" customWidth="1"/>
    <col min="8" max="8" width="20.5703125" bestFit="1" customWidth="1"/>
  </cols>
  <sheetData>
    <row r="2" spans="1:8" x14ac:dyDescent="0.3">
      <c r="A2" s="18" t="s">
        <v>601</v>
      </c>
      <c r="B2" s="19" t="s">
        <v>582</v>
      </c>
    </row>
    <row r="3" spans="1:8" x14ac:dyDescent="0.3">
      <c r="A3" s="20" t="str">
        <f>LEFT(B3,2)</f>
        <v>11</v>
      </c>
      <c r="B3" s="21" t="s">
        <v>547</v>
      </c>
      <c r="D3" s="23" t="s">
        <v>583</v>
      </c>
      <c r="E3" s="14"/>
      <c r="F3" s="25" t="s">
        <v>584</v>
      </c>
      <c r="G3" s="14"/>
      <c r="H3" s="25" t="s">
        <v>585</v>
      </c>
    </row>
    <row r="4" spans="1:8" x14ac:dyDescent="0.3">
      <c r="A4" s="20" t="str">
        <f t="shared" ref="A4:A35" si="0">LEFT(B4,2)</f>
        <v>15</v>
      </c>
      <c r="B4" s="21" t="s">
        <v>548</v>
      </c>
      <c r="D4" s="24" t="s">
        <v>680</v>
      </c>
      <c r="E4" s="14"/>
      <c r="F4" s="26" t="s">
        <v>586</v>
      </c>
      <c r="G4" s="14"/>
      <c r="H4" s="26" t="s">
        <v>587</v>
      </c>
    </row>
    <row r="5" spans="1:8" x14ac:dyDescent="0.3">
      <c r="A5" s="20" t="str">
        <f t="shared" si="0"/>
        <v>16</v>
      </c>
      <c r="B5" s="21" t="s">
        <v>549</v>
      </c>
      <c r="D5" s="24" t="s">
        <v>588</v>
      </c>
      <c r="E5" s="14"/>
      <c r="F5" s="26" t="s">
        <v>589</v>
      </c>
      <c r="G5" s="14"/>
      <c r="H5" s="26" t="s">
        <v>590</v>
      </c>
    </row>
    <row r="6" spans="1:8" x14ac:dyDescent="0.3">
      <c r="A6" s="20" t="str">
        <f t="shared" si="0"/>
        <v>17</v>
      </c>
      <c r="B6" s="21" t="s">
        <v>550</v>
      </c>
      <c r="D6" s="24" t="s">
        <v>591</v>
      </c>
      <c r="E6" s="14"/>
      <c r="F6" s="26" t="s">
        <v>592</v>
      </c>
      <c r="G6" s="14"/>
      <c r="H6" s="14"/>
    </row>
    <row r="7" spans="1:8" x14ac:dyDescent="0.3">
      <c r="A7" s="20" t="str">
        <f t="shared" si="0"/>
        <v>18</v>
      </c>
      <c r="B7" s="21" t="s">
        <v>551</v>
      </c>
      <c r="C7" s="22" t="s">
        <v>78</v>
      </c>
      <c r="D7" s="24" t="s">
        <v>593</v>
      </c>
      <c r="E7" s="14"/>
      <c r="F7" s="26" t="s">
        <v>594</v>
      </c>
      <c r="G7" s="14"/>
      <c r="H7" s="14"/>
    </row>
    <row r="8" spans="1:8" x14ac:dyDescent="0.3">
      <c r="A8" s="20" t="str">
        <f t="shared" si="0"/>
        <v>22</v>
      </c>
      <c r="B8" s="21" t="s">
        <v>552</v>
      </c>
      <c r="C8" s="20" t="s">
        <v>53</v>
      </c>
    </row>
    <row r="9" spans="1:8" x14ac:dyDescent="0.3">
      <c r="A9" s="20" t="str">
        <f t="shared" si="0"/>
        <v>23</v>
      </c>
      <c r="B9" s="21" t="s">
        <v>553</v>
      </c>
      <c r="C9" s="20" t="s">
        <v>29</v>
      </c>
    </row>
    <row r="10" spans="1:8" x14ac:dyDescent="0.3">
      <c r="A10" s="20" t="str">
        <f t="shared" si="0"/>
        <v>24</v>
      </c>
      <c r="B10" s="21" t="s">
        <v>554</v>
      </c>
      <c r="C10" s="20" t="s">
        <v>38</v>
      </c>
    </row>
    <row r="11" spans="1:8" x14ac:dyDescent="0.3">
      <c r="A11" s="20" t="str">
        <f t="shared" si="0"/>
        <v>26</v>
      </c>
      <c r="B11" s="21" t="s">
        <v>555</v>
      </c>
      <c r="C11" s="20" t="s">
        <v>11</v>
      </c>
    </row>
    <row r="12" spans="1:8" x14ac:dyDescent="0.3">
      <c r="A12" s="20" t="str">
        <f t="shared" si="0"/>
        <v>27</v>
      </c>
      <c r="B12" s="21" t="s">
        <v>556</v>
      </c>
      <c r="C12" s="20" t="s">
        <v>14</v>
      </c>
      <c r="E12" s="1"/>
      <c r="F12" s="1"/>
      <c r="G12" s="1"/>
      <c r="H12" s="1"/>
    </row>
    <row r="13" spans="1:8" x14ac:dyDescent="0.3">
      <c r="A13" s="20" t="str">
        <f t="shared" si="0"/>
        <v>31</v>
      </c>
      <c r="B13" s="21" t="s">
        <v>557</v>
      </c>
      <c r="C13" s="22" t="s">
        <v>26</v>
      </c>
      <c r="D13" s="27" t="s">
        <v>655</v>
      </c>
      <c r="E13" s="1"/>
      <c r="F13" s="28" t="s">
        <v>595</v>
      </c>
      <c r="G13" s="1"/>
      <c r="H13" s="1"/>
    </row>
    <row r="14" spans="1:8" x14ac:dyDescent="0.3">
      <c r="A14" s="20" t="str">
        <f t="shared" si="0"/>
        <v>32</v>
      </c>
      <c r="B14" s="21" t="s">
        <v>558</v>
      </c>
      <c r="D14" s="27" t="s">
        <v>656</v>
      </c>
      <c r="E14" s="1"/>
      <c r="F14" s="28" t="s">
        <v>596</v>
      </c>
      <c r="G14" s="1"/>
      <c r="H14" s="1"/>
    </row>
    <row r="15" spans="1:8" x14ac:dyDescent="0.3">
      <c r="A15" s="20" t="str">
        <f t="shared" si="0"/>
        <v>34</v>
      </c>
      <c r="B15" s="21" t="s">
        <v>559</v>
      </c>
      <c r="D15" s="27" t="s">
        <v>657</v>
      </c>
      <c r="E15" s="1"/>
      <c r="F15" s="28" t="s">
        <v>597</v>
      </c>
      <c r="G15" s="1"/>
      <c r="H15" s="1"/>
    </row>
    <row r="16" spans="1:8" x14ac:dyDescent="0.3">
      <c r="A16" s="20" t="str">
        <f t="shared" si="0"/>
        <v>41</v>
      </c>
      <c r="B16" s="21" t="s">
        <v>560</v>
      </c>
      <c r="D16" s="27" t="s">
        <v>658</v>
      </c>
      <c r="E16" s="1"/>
      <c r="F16" s="29" t="s">
        <v>598</v>
      </c>
      <c r="G16" s="1"/>
      <c r="H16" s="1"/>
    </row>
    <row r="17" spans="1:8" x14ac:dyDescent="0.3">
      <c r="A17" s="20" t="str">
        <f t="shared" si="0"/>
        <v>43</v>
      </c>
      <c r="B17" s="21" t="s">
        <v>561</v>
      </c>
      <c r="D17" s="27" t="s">
        <v>659</v>
      </c>
      <c r="E17" s="1"/>
      <c r="F17" s="1"/>
      <c r="G17" s="1"/>
      <c r="H17" s="1"/>
    </row>
    <row r="18" spans="1:8" x14ac:dyDescent="0.3">
      <c r="A18" s="20" t="str">
        <f t="shared" si="0"/>
        <v>44</v>
      </c>
      <c r="B18" s="21" t="s">
        <v>562</v>
      </c>
      <c r="D18" s="27" t="s">
        <v>660</v>
      </c>
      <c r="E18" s="1"/>
      <c r="F18" s="1"/>
      <c r="G18" s="1"/>
      <c r="H18" s="1"/>
    </row>
    <row r="19" spans="1:8" x14ac:dyDescent="0.3">
      <c r="A19" s="20" t="str">
        <f t="shared" si="0"/>
        <v>45</v>
      </c>
      <c r="B19" s="21" t="s">
        <v>563</v>
      </c>
      <c r="D19" s="27" t="s">
        <v>661</v>
      </c>
      <c r="E19" s="1"/>
      <c r="F19" s="1"/>
      <c r="G19" s="1"/>
      <c r="H19" s="1"/>
    </row>
    <row r="20" spans="1:8" x14ac:dyDescent="0.3">
      <c r="A20" s="20" t="str">
        <f t="shared" si="0"/>
        <v>46</v>
      </c>
      <c r="B20" s="21" t="s">
        <v>564</v>
      </c>
      <c r="D20" s="27" t="s">
        <v>662</v>
      </c>
      <c r="E20" s="1"/>
      <c r="F20" s="1"/>
      <c r="G20" s="1"/>
      <c r="H20" s="1"/>
    </row>
    <row r="21" spans="1:8" x14ac:dyDescent="0.3">
      <c r="A21" s="20" t="str">
        <f t="shared" si="0"/>
        <v>47</v>
      </c>
      <c r="B21" s="21" t="s">
        <v>565</v>
      </c>
      <c r="D21" s="27" t="s">
        <v>663</v>
      </c>
      <c r="E21" s="1"/>
      <c r="F21" s="1"/>
      <c r="G21" s="1"/>
      <c r="H21" s="1"/>
    </row>
    <row r="22" spans="1:8" x14ac:dyDescent="0.3">
      <c r="A22" s="20" t="str">
        <f t="shared" si="0"/>
        <v>48</v>
      </c>
      <c r="B22" s="21" t="s">
        <v>566</v>
      </c>
      <c r="D22" s="27" t="s">
        <v>664</v>
      </c>
      <c r="E22" s="1"/>
      <c r="F22" s="1"/>
      <c r="G22" s="1"/>
      <c r="H22" s="1"/>
    </row>
    <row r="23" spans="1:8" x14ac:dyDescent="0.3">
      <c r="A23" s="20" t="str">
        <f t="shared" si="0"/>
        <v>51</v>
      </c>
      <c r="B23" s="21" t="s">
        <v>567</v>
      </c>
      <c r="D23" s="27" t="s">
        <v>665</v>
      </c>
      <c r="E23" s="1"/>
      <c r="F23" s="1"/>
      <c r="G23" s="1"/>
      <c r="H23" s="1"/>
    </row>
    <row r="24" spans="1:8" x14ac:dyDescent="0.3">
      <c r="A24" s="20" t="str">
        <f t="shared" si="0"/>
        <v>55</v>
      </c>
      <c r="B24" s="21" t="s">
        <v>568</v>
      </c>
      <c r="D24" s="27" t="s">
        <v>666</v>
      </c>
      <c r="E24" s="1"/>
      <c r="F24" s="1"/>
      <c r="G24" s="1"/>
      <c r="H24" s="1"/>
    </row>
    <row r="25" spans="1:8" x14ac:dyDescent="0.3">
      <c r="A25" s="20" t="str">
        <f t="shared" si="0"/>
        <v>56</v>
      </c>
      <c r="B25" s="21" t="s">
        <v>569</v>
      </c>
      <c r="D25" s="27" t="s">
        <v>667</v>
      </c>
      <c r="E25" s="1"/>
      <c r="F25" s="1"/>
      <c r="G25" s="1"/>
      <c r="H25" s="1"/>
    </row>
    <row r="26" spans="1:8" x14ac:dyDescent="0.3">
      <c r="A26" s="20" t="str">
        <f t="shared" si="0"/>
        <v>57</v>
      </c>
      <c r="B26" s="21" t="s">
        <v>570</v>
      </c>
      <c r="D26" s="27" t="s">
        <v>668</v>
      </c>
      <c r="E26" s="1"/>
      <c r="F26" s="1"/>
      <c r="G26" s="1"/>
      <c r="H26" s="1"/>
    </row>
    <row r="27" spans="1:8" x14ac:dyDescent="0.3">
      <c r="A27" s="20" t="str">
        <f t="shared" si="0"/>
        <v>58</v>
      </c>
      <c r="B27" s="21" t="s">
        <v>571</v>
      </c>
      <c r="D27" s="27" t="s">
        <v>669</v>
      </c>
      <c r="E27" s="1"/>
      <c r="F27" s="1"/>
      <c r="G27" s="1"/>
      <c r="H27" s="1"/>
    </row>
    <row r="28" spans="1:8" x14ac:dyDescent="0.3">
      <c r="A28" s="20" t="str">
        <f t="shared" si="0"/>
        <v>61</v>
      </c>
      <c r="B28" s="21" t="s">
        <v>572</v>
      </c>
      <c r="D28" s="27" t="s">
        <v>670</v>
      </c>
      <c r="E28" s="1"/>
      <c r="F28" s="1"/>
      <c r="G28" s="1"/>
      <c r="H28" s="1"/>
    </row>
    <row r="29" spans="1:8" x14ac:dyDescent="0.3">
      <c r="A29" s="20" t="str">
        <f t="shared" si="0"/>
        <v>64</v>
      </c>
      <c r="B29" s="21" t="s">
        <v>573</v>
      </c>
      <c r="D29" s="27" t="s">
        <v>671</v>
      </c>
      <c r="E29" s="1"/>
      <c r="F29" s="1"/>
      <c r="G29" s="1"/>
      <c r="H29" s="1"/>
    </row>
    <row r="30" spans="1:8" x14ac:dyDescent="0.3">
      <c r="A30" s="20" t="str">
        <f t="shared" si="0"/>
        <v>65</v>
      </c>
      <c r="B30" s="21" t="s">
        <v>574</v>
      </c>
      <c r="D30" s="27" t="s">
        <v>672</v>
      </c>
      <c r="E30" s="1"/>
      <c r="F30" s="1"/>
      <c r="G30" s="1"/>
      <c r="H30" s="1"/>
    </row>
    <row r="31" spans="1:8" x14ac:dyDescent="0.3">
      <c r="A31" s="20" t="str">
        <f t="shared" si="0"/>
        <v>66</v>
      </c>
      <c r="B31" s="21" t="s">
        <v>575</v>
      </c>
      <c r="D31" s="27" t="s">
        <v>673</v>
      </c>
      <c r="E31" s="1"/>
      <c r="F31" s="1"/>
      <c r="G31" s="1"/>
      <c r="H31" s="1"/>
    </row>
    <row r="32" spans="1:8" x14ac:dyDescent="0.3">
      <c r="A32" s="20" t="str">
        <f t="shared" si="0"/>
        <v>67</v>
      </c>
      <c r="B32" s="21" t="s">
        <v>576</v>
      </c>
      <c r="D32" s="27" t="s">
        <v>674</v>
      </c>
      <c r="E32" s="1"/>
      <c r="F32" s="1"/>
      <c r="G32" s="1"/>
      <c r="H32" s="1"/>
    </row>
    <row r="33" spans="1:8" x14ac:dyDescent="0.3">
      <c r="A33" s="20" t="str">
        <f t="shared" si="0"/>
        <v>69</v>
      </c>
      <c r="B33" s="21" t="s">
        <v>577</v>
      </c>
      <c r="D33" s="27" t="s">
        <v>675</v>
      </c>
      <c r="E33" s="1"/>
      <c r="F33" s="1"/>
      <c r="G33" s="1"/>
      <c r="H33" s="1"/>
    </row>
    <row r="34" spans="1:8" x14ac:dyDescent="0.3">
      <c r="A34" s="20" t="str">
        <f t="shared" si="0"/>
        <v>70</v>
      </c>
      <c r="B34" s="21" t="s">
        <v>578</v>
      </c>
      <c r="D34" s="27" t="s">
        <v>676</v>
      </c>
      <c r="E34" s="1"/>
      <c r="F34" s="1"/>
      <c r="G34" s="1"/>
      <c r="H34" s="1"/>
    </row>
    <row r="35" spans="1:8" x14ac:dyDescent="0.3">
      <c r="A35" s="20" t="str">
        <f t="shared" si="0"/>
        <v>98</v>
      </c>
      <c r="B35" s="21" t="s">
        <v>579</v>
      </c>
      <c r="D35" s="27" t="s">
        <v>677</v>
      </c>
      <c r="E35" s="1"/>
      <c r="F35" s="1"/>
      <c r="G35" s="1"/>
      <c r="H35" s="1"/>
    </row>
    <row r="36" spans="1:8" x14ac:dyDescent="0.3">
      <c r="B36" s="2" t="s">
        <v>580</v>
      </c>
      <c r="D36" s="27" t="s">
        <v>678</v>
      </c>
      <c r="E36" s="1"/>
      <c r="F36" s="1"/>
      <c r="G36" s="1"/>
      <c r="H36" s="1"/>
    </row>
    <row r="37" spans="1:8" x14ac:dyDescent="0.3">
      <c r="B37" s="2" t="s">
        <v>581</v>
      </c>
      <c r="D37" s="27" t="s">
        <v>679</v>
      </c>
      <c r="E37" s="1"/>
    </row>
  </sheetData>
  <customSheetViews>
    <customSheetView guid="{9A1E2B58-CC53-4D8C-886A-202AEA42F0EF}" state="hidden">
      <selection activeCell="F13" sqref="F13"/>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2F35B5-A714-4314-9539-1DDB7391EBCE}"/>
</file>

<file path=customXml/itemProps2.xml><?xml version="1.0" encoding="utf-8"?>
<ds:datastoreItem xmlns:ds="http://schemas.openxmlformats.org/officeDocument/2006/customXml" ds:itemID="{C428A2DD-5178-4759-955F-93CC148ACA1C}"/>
</file>

<file path=customXml/itemProps3.xml><?xml version="1.0" encoding="utf-8"?>
<ds:datastoreItem xmlns:ds="http://schemas.openxmlformats.org/officeDocument/2006/customXml" ds:itemID="{2A01D59F-855C-4B73-BB76-12548C80AF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PACKAGE LIST</vt:lpstr>
      <vt:lpstr>PACKING LIST</vt:lpstr>
      <vt:lpstr>PA</vt:lpstr>
      <vt:lpstr>DATA</vt:lpstr>
      <vt:lpstr>'PACKAGE LIST'!B___Temperature_Control__between_5°C_and_60°C_at_all_times</vt:lpstr>
      <vt:lpstr>'PACKAGE LIST'!Print_Area</vt:lpstr>
      <vt:lpstr>'PACKING LIST'!Print_Area</vt:lpstr>
      <vt:lpstr>'PACKAGE LIST'!Print_Titles</vt:lpstr>
      <vt:lpstr>'PACKING LIST'!Print_Titles</vt:lpstr>
      <vt:lpstr>'PACKAGE LIST'!SL</vt:lpstr>
    </vt:vector>
  </TitlesOfParts>
  <Company>ITER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Boronat miro Jordi</dc:creator>
  <cp:lastModifiedBy>Demuynck Guillaume</cp:lastModifiedBy>
  <cp:lastPrinted>2020-09-22T13:39:09Z</cp:lastPrinted>
  <dcterms:created xsi:type="dcterms:W3CDTF">2018-07-04T13:18:13Z</dcterms:created>
  <dcterms:modified xsi:type="dcterms:W3CDTF">2022-12-23T16:58:45Z</dcterms:modified>
</cp:coreProperties>
</file>